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28800" windowHeight="141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K56" i="1"/>
  <c r="J56" i="1"/>
  <c r="I56" i="1"/>
  <c r="F56" i="1"/>
  <c r="E56" i="1"/>
  <c r="C56" i="1"/>
  <c r="B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P56" i="1" s="1"/>
  <c r="K44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R37" i="1"/>
  <c r="R36" i="1"/>
  <c r="R35" i="1"/>
  <c r="R34" i="1"/>
  <c r="R33" i="1"/>
  <c r="R32" i="1"/>
  <c r="R31" i="1"/>
  <c r="R30" i="1"/>
  <c r="R29" i="1"/>
  <c r="R28" i="1"/>
  <c r="R27" i="1"/>
  <c r="R26" i="1"/>
  <c r="R38" i="1" s="1"/>
</calcChain>
</file>

<file path=xl/comments1.xml><?xml version="1.0" encoding="utf-8"?>
<comments xmlns="http://schemas.openxmlformats.org/spreadsheetml/2006/main">
  <authors>
    <author>Alalahti Maarit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Alalahti Maarit:</t>
        </r>
        <r>
          <rPr>
            <sz val="9"/>
            <color indexed="81"/>
            <rFont val="Tahoma"/>
            <charset val="1"/>
          </rPr>
          <t xml:space="preserve">
vuodeosastojhoitoa!!</t>
        </r>
      </text>
    </comment>
  </commentList>
</comments>
</file>

<file path=xl/sharedStrings.xml><?xml version="1.0" encoding="utf-8"?>
<sst xmlns="http://schemas.openxmlformats.org/spreadsheetml/2006/main" count="170" uniqueCount="53">
  <si>
    <t>TOIMINTATILASTOA VANHUS- JA HOITOPALVELUT</t>
  </si>
  <si>
    <t>Kuormitusprosentit ja  keskimääräiset hoitoajat v. 2020-2021</t>
  </si>
  <si>
    <t>OSASTO 1 (40)</t>
  </si>
  <si>
    <t>KOTISAIR.</t>
  </si>
  <si>
    <t xml:space="preserve">SUENSAARI 1-2 </t>
  </si>
  <si>
    <t>PUISTOLA (9)</t>
  </si>
  <si>
    <t>ILTATÄHTI  (17)</t>
  </si>
  <si>
    <t xml:space="preserve">ILTATÄHTI </t>
  </si>
  <si>
    <t>KARUNKI PK</t>
  </si>
  <si>
    <t>Lyhytaik. hoiva</t>
  </si>
  <si>
    <t>Lyhytaik.hoiva</t>
  </si>
  <si>
    <t>30+1</t>
  </si>
  <si>
    <t>32+1</t>
  </si>
  <si>
    <t>kuorm.%</t>
  </si>
  <si>
    <t>keskim.</t>
  </si>
  <si>
    <t>kuorm. %</t>
  </si>
  <si>
    <t>kuukausi</t>
  </si>
  <si>
    <t>hoitoaika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</si>
  <si>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</si>
  <si>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</si>
  <si>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</si>
  <si>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</si>
  <si>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</si>
  <si>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</si>
  <si>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</si>
  <si>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</si>
  <si>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</si>
  <si>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</si>
  <si>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8,2.</t>
  </si>
  <si>
    <t>Marras</t>
  </si>
  <si>
    <t>Joulu</t>
  </si>
  <si>
    <t xml:space="preserve">Hoito- ja hoivapäivät kuukausittain </t>
  </si>
  <si>
    <t>V.2020-2021</t>
  </si>
  <si>
    <t>Osasto1</t>
  </si>
  <si>
    <t>Kotisairaala</t>
  </si>
  <si>
    <t>SPK</t>
  </si>
  <si>
    <t xml:space="preserve"> Puistola</t>
  </si>
  <si>
    <t>Iltatähti</t>
  </si>
  <si>
    <t xml:space="preserve">        Karunki palveluk.</t>
  </si>
  <si>
    <t xml:space="preserve">       Palveluset. Yht.</t>
  </si>
  <si>
    <t>Perheh.</t>
  </si>
  <si>
    <t>Yhteensä</t>
  </si>
  <si>
    <t>v.2021</t>
  </si>
  <si>
    <t>v.2020</t>
  </si>
  <si>
    <t>v. 2021</t>
  </si>
  <si>
    <t>Yht.</t>
  </si>
  <si>
    <t>Palveluasumisen palvelusetelierittely</t>
  </si>
  <si>
    <t xml:space="preserve">                Kotihoitotunnit v. 2020</t>
  </si>
  <si>
    <t>Kotihoitotunnit v. 2021</t>
  </si>
  <si>
    <t>Ikäihmiset</t>
  </si>
  <si>
    <t>Mttkunt.</t>
  </si>
  <si>
    <t>Oma toiminta</t>
  </si>
  <si>
    <t>Palveluseteli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</si>
</sst>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164" fontId="5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center"/>
    </xf>
    <xf numFmtId="16" fontId="5" fillId="0" borderId="11" xfId="0" applyNumberFormat="1" applyFont="1" applyBorder="1" applyAlignment="1">
      <alignment horizontal="right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5" fillId="0" borderId="12" xfId="0" applyFont="1" applyBorder="1"/>
    <xf numFmtId="0" fontId="5" fillId="0" borderId="14" xfId="0" applyFont="1" applyBorder="1"/>
    <xf numFmtId="0" fontId="5" fillId="0" borderId="0" xfId="0" applyFont="1"/>
    <xf numFmtId="0" fontId="5" fillId="0" borderId="14" xfId="0" applyFont="1" applyFill="1" applyBorder="1"/>
    <xf numFmtId="1" fontId="5" fillId="0" borderId="11" xfId="0" applyNumberFormat="1" applyFont="1" applyBorder="1"/>
    <xf numFmtId="1" fontId="5" fillId="0" borderId="11" xfId="0" applyNumberFormat="1" applyFont="1" applyBorder="1" applyAlignment="1">
      <alignment horizontal="right"/>
    </xf>
    <xf numFmtId="1" fontId="0" fillId="0" borderId="0" xfId="0" applyNumberFormat="1"/>
    <xf numFmtId="0" fontId="7" fillId="0" borderId="0" xfId="0" applyFont="1"/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5" fillId="0" borderId="0" xfId="0" applyNumberFormat="1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8"/>
  <sheetViews>
    <sheetView tabSelected="1" topLeftCell="A7" workbookViewId="0">
      <selection activeCell="H1" sqref="H1"/>
    </sheetView>
  </sheetViews>
  <sheetFormatPr defaultRowHeight="15" x14ac:dyDescent="0.25"/>
  <sheetData>
    <row r="2" spans="1:2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x14ac:dyDescent="0.25">
      <c r="A3" s="1"/>
      <c r="B3" s="3"/>
      <c r="C3" s="3"/>
      <c r="D3" s="3"/>
    </row>
    <row r="4" spans="1:20" ht="15.75" thickBot="1" x14ac:dyDescent="0.3">
      <c r="A4" s="2" t="s">
        <v>1</v>
      </c>
    </row>
    <row r="5" spans="1:20" x14ac:dyDescent="0.25">
      <c r="A5" s="4"/>
      <c r="B5" s="5" t="s">
        <v>2</v>
      </c>
      <c r="C5" s="6"/>
      <c r="D5" s="5" t="s">
        <v>2</v>
      </c>
      <c r="E5" s="6"/>
      <c r="F5" s="7" t="s">
        <v>3</v>
      </c>
      <c r="G5" s="7" t="s">
        <v>3</v>
      </c>
      <c r="H5" s="5" t="s">
        <v>4</v>
      </c>
      <c r="I5" s="6"/>
      <c r="J5" s="5" t="s">
        <v>4</v>
      </c>
      <c r="K5" s="6"/>
      <c r="L5" s="7" t="s">
        <v>5</v>
      </c>
      <c r="M5" s="7"/>
      <c r="N5" s="5" t="s">
        <v>5</v>
      </c>
      <c r="O5" s="7"/>
      <c r="P5" s="8" t="s">
        <v>6</v>
      </c>
      <c r="Q5" s="8" t="s">
        <v>7</v>
      </c>
      <c r="R5" s="8" t="s">
        <v>8</v>
      </c>
      <c r="S5" s="8" t="s">
        <v>8</v>
      </c>
      <c r="T5" s="9"/>
    </row>
    <row r="6" spans="1:20" x14ac:dyDescent="0.25">
      <c r="A6" s="10"/>
      <c r="B6" s="11"/>
      <c r="C6" s="12"/>
      <c r="D6" s="11"/>
      <c r="E6" s="12"/>
      <c r="F6" s="13"/>
      <c r="G6" s="13"/>
      <c r="H6" s="11">
        <v>31</v>
      </c>
      <c r="I6" s="12"/>
      <c r="J6" s="11">
        <v>31</v>
      </c>
      <c r="K6" s="12"/>
      <c r="L6" s="13" t="s">
        <v>9</v>
      </c>
      <c r="M6" s="13"/>
      <c r="N6" s="11" t="s">
        <v>10</v>
      </c>
      <c r="O6" s="13"/>
      <c r="P6" s="14">
        <v>16</v>
      </c>
      <c r="Q6" s="14"/>
      <c r="R6" s="14" t="s">
        <v>11</v>
      </c>
      <c r="S6" s="14" t="s">
        <v>12</v>
      </c>
      <c r="T6" s="9"/>
    </row>
    <row r="7" spans="1:20" x14ac:dyDescent="0.25">
      <c r="A7" s="10"/>
      <c r="B7" s="11"/>
      <c r="C7" s="12"/>
      <c r="D7" s="11"/>
      <c r="E7" s="12"/>
      <c r="F7" s="13">
        <v>2021</v>
      </c>
      <c r="G7" s="13">
        <v>2020</v>
      </c>
      <c r="H7" s="11"/>
      <c r="I7" s="12"/>
      <c r="J7" s="11"/>
      <c r="K7" s="12"/>
      <c r="L7" s="13"/>
      <c r="M7" s="13"/>
      <c r="N7" s="11"/>
      <c r="O7" s="13"/>
      <c r="P7" s="15"/>
      <c r="Q7" s="15"/>
      <c r="R7" s="14"/>
      <c r="S7" s="14"/>
    </row>
    <row r="8" spans="1:20" x14ac:dyDescent="0.25">
      <c r="A8" s="10"/>
      <c r="B8" s="11" t="s">
        <v>13</v>
      </c>
      <c r="C8" s="16" t="s">
        <v>14</v>
      </c>
      <c r="D8" s="11" t="s">
        <v>13</v>
      </c>
      <c r="E8" s="16" t="s">
        <v>14</v>
      </c>
      <c r="F8" s="16" t="s">
        <v>14</v>
      </c>
      <c r="G8" s="16" t="s">
        <v>14</v>
      </c>
      <c r="H8" s="11" t="s">
        <v>13</v>
      </c>
      <c r="I8" s="12" t="s">
        <v>14</v>
      </c>
      <c r="J8" s="11" t="s">
        <v>13</v>
      </c>
      <c r="K8" s="12" t="s">
        <v>14</v>
      </c>
      <c r="L8" s="17" t="s">
        <v>15</v>
      </c>
      <c r="M8" s="17" t="s">
        <v>14</v>
      </c>
      <c r="N8" s="18" t="s">
        <v>15</v>
      </c>
      <c r="O8" s="17" t="s">
        <v>14</v>
      </c>
      <c r="P8" s="14" t="s">
        <v>13</v>
      </c>
      <c r="Q8" s="14" t="s">
        <v>13</v>
      </c>
      <c r="R8" s="14" t="s">
        <v>13</v>
      </c>
      <c r="S8" s="14" t="s">
        <v>13</v>
      </c>
    </row>
    <row r="9" spans="1:20" x14ac:dyDescent="0.25">
      <c r="A9" s="10" t="s">
        <v>16</v>
      </c>
      <c r="B9" s="19">
        <v>2021</v>
      </c>
      <c r="C9" s="16" t="s">
        <v>17</v>
      </c>
      <c r="D9" s="19">
        <v>2020</v>
      </c>
      <c r="E9" s="16" t="s">
        <v>17</v>
      </c>
      <c r="F9" s="16" t="s">
        <v>17</v>
      </c>
      <c r="G9" s="16" t="s">
        <v>17</v>
      </c>
      <c r="H9" s="19">
        <v>2021</v>
      </c>
      <c r="I9" s="12" t="s">
        <v>17</v>
      </c>
      <c r="J9" s="19">
        <v>2020</v>
      </c>
      <c r="K9" s="12" t="s">
        <v>17</v>
      </c>
      <c r="L9" s="20">
        <v>2021</v>
      </c>
      <c r="M9" s="13" t="s">
        <v>17</v>
      </c>
      <c r="N9" s="21">
        <v>2020</v>
      </c>
      <c r="O9" s="13" t="s">
        <v>17</v>
      </c>
      <c r="P9" s="22">
        <v>2021</v>
      </c>
      <c r="Q9" s="22">
        <v>2020</v>
      </c>
      <c r="R9" s="22">
        <v>2021</v>
      </c>
      <c r="S9" s="22">
        <v>2020</v>
      </c>
    </row>
    <row r="10" spans="1:20" x14ac:dyDescent="0.25">
      <c r="A10" s="23" t="s">
        <v>18</v>
      </c>
      <c r="B10" s="24">
        <v>83.47</v>
      </c>
      <c r="C10" s="23">
        <v>9.3000000000000007</v>
      </c>
      <c r="D10" s="24">
        <v>86.7</v>
      </c>
      <c r="E10" s="23">
        <v>9.6999999999999993</v>
      </c>
      <c r="F10" s="23">
        <v>19.8</v>
      </c>
      <c r="G10" s="23">
        <v>9.1999999999999993</v>
      </c>
      <c r="H10" s="25">
        <v>97.7</v>
      </c>
      <c r="I10" s="26">
        <v>268.3</v>
      </c>
      <c r="J10" s="25">
        <v>99.8</v>
      </c>
      <c r="K10" s="26">
        <v>1920</v>
      </c>
      <c r="L10" s="23">
        <v>41.2</v>
      </c>
      <c r="M10" s="23">
        <v>10</v>
      </c>
      <c r="N10" s="23">
        <v>76</v>
      </c>
      <c r="O10" s="23">
        <v>6.7</v>
      </c>
      <c r="P10" s="23">
        <v>94</v>
      </c>
      <c r="Q10" s="23">
        <v>97</v>
      </c>
      <c r="R10" s="23">
        <v>97</v>
      </c>
      <c r="S10" s="23">
        <v>94</v>
      </c>
    </row>
    <row r="11" spans="1:20" x14ac:dyDescent="0.25">
      <c r="A11" s="23" t="s">
        <v>19</v>
      </c>
      <c r="B11" s="24">
        <v>93.04</v>
      </c>
      <c r="C11" s="23">
        <v>9.9</v>
      </c>
      <c r="D11" s="24">
        <v>78</v>
      </c>
      <c r="E11" s="23">
        <v>8.9</v>
      </c>
      <c r="F11" s="23">
        <v>14.2</v>
      </c>
      <c r="G11" s="23">
        <v>9.9</v>
      </c>
      <c r="H11" s="25">
        <v>98.5</v>
      </c>
      <c r="I11" s="26">
        <v>427.5</v>
      </c>
      <c r="J11" s="25">
        <v>100</v>
      </c>
      <c r="K11" s="26">
        <v>1798</v>
      </c>
      <c r="L11" s="23">
        <v>35.700000000000003</v>
      </c>
      <c r="M11" s="23">
        <v>8.1999999999999993</v>
      </c>
      <c r="N11" s="23">
        <v>80</v>
      </c>
      <c r="O11" s="23">
        <v>8</v>
      </c>
      <c r="P11" s="23">
        <v>100</v>
      </c>
      <c r="Q11" s="23">
        <v>96</v>
      </c>
      <c r="R11" s="23">
        <v>97</v>
      </c>
      <c r="S11" s="23">
        <v>90</v>
      </c>
    </row>
    <row r="12" spans="1:20" x14ac:dyDescent="0.25">
      <c r="A12" s="23" t="s">
        <v>20</v>
      </c>
      <c r="B12" s="24">
        <v>88.8</v>
      </c>
      <c r="C12" s="23">
        <v>8.1999999999999993</v>
      </c>
      <c r="D12" s="24">
        <v>79.5</v>
      </c>
      <c r="E12" s="23">
        <v>8.1999999999999993</v>
      </c>
      <c r="F12" s="23">
        <v>5.4</v>
      </c>
      <c r="G12" s="23">
        <v>9</v>
      </c>
      <c r="H12" s="25">
        <v>99.17</v>
      </c>
      <c r="I12" s="26">
        <v>1906</v>
      </c>
      <c r="J12" s="25">
        <v>100</v>
      </c>
      <c r="K12" s="26">
        <v>960</v>
      </c>
      <c r="L12" s="23">
        <v>29</v>
      </c>
      <c r="M12" s="24">
        <v>5.8</v>
      </c>
      <c r="N12" s="23">
        <v>53</v>
      </c>
      <c r="O12" s="23">
        <v>9.3000000000000007</v>
      </c>
      <c r="P12" s="23">
        <v>100</v>
      </c>
      <c r="Q12" s="23">
        <v>99</v>
      </c>
      <c r="R12" s="23">
        <v>100</v>
      </c>
      <c r="S12" s="23">
        <v>92</v>
      </c>
    </row>
    <row r="13" spans="1:20" x14ac:dyDescent="0.25">
      <c r="A13" s="23" t="s">
        <v>21</v>
      </c>
      <c r="B13" s="27">
        <v>81.67</v>
      </c>
      <c r="C13" s="23">
        <v>9</v>
      </c>
      <c r="D13" s="24">
        <v>88.6</v>
      </c>
      <c r="E13" s="23">
        <v>10.8</v>
      </c>
      <c r="F13" s="23">
        <v>9.1999999999999993</v>
      </c>
      <c r="G13" s="23">
        <v>13.6</v>
      </c>
      <c r="H13" s="28">
        <v>98.3</v>
      </c>
      <c r="I13" s="26">
        <v>457</v>
      </c>
      <c r="J13" s="28">
        <v>100</v>
      </c>
      <c r="K13" s="25">
        <v>1860</v>
      </c>
      <c r="L13" s="24">
        <v>50.74</v>
      </c>
      <c r="M13" s="23">
        <v>7.2</v>
      </c>
      <c r="N13" s="24">
        <v>0.4</v>
      </c>
      <c r="O13" s="23">
        <v>2</v>
      </c>
      <c r="P13" s="23">
        <v>99</v>
      </c>
      <c r="Q13" s="23">
        <v>95</v>
      </c>
      <c r="R13" s="23">
        <v>95</v>
      </c>
      <c r="S13" s="23">
        <v>94</v>
      </c>
    </row>
    <row r="14" spans="1:20" x14ac:dyDescent="0.25">
      <c r="A14" s="23" t="s">
        <v>22</v>
      </c>
      <c r="B14" s="23">
        <v>90.3</v>
      </c>
      <c r="C14" s="23">
        <v>8.5</v>
      </c>
      <c r="D14" s="23">
        <v>76.400000000000006</v>
      </c>
      <c r="E14" s="23">
        <v>10.8</v>
      </c>
      <c r="F14" s="23">
        <v>10.199999999999999</v>
      </c>
      <c r="G14" s="23">
        <v>10.9</v>
      </c>
      <c r="H14" s="25">
        <v>97.3</v>
      </c>
      <c r="I14" s="26">
        <v>234</v>
      </c>
      <c r="J14" s="25">
        <v>100</v>
      </c>
      <c r="K14" s="25">
        <v>1054</v>
      </c>
      <c r="L14" s="23">
        <v>46.6</v>
      </c>
      <c r="M14" s="23">
        <v>8.1</v>
      </c>
      <c r="N14" s="23">
        <v>0</v>
      </c>
      <c r="O14" s="23">
        <v>0</v>
      </c>
      <c r="P14" s="23">
        <v>100</v>
      </c>
      <c r="Q14" s="23">
        <v>90</v>
      </c>
      <c r="R14" s="23">
        <v>95</v>
      </c>
      <c r="S14" s="23">
        <v>95</v>
      </c>
    </row>
    <row r="15" spans="1:20" x14ac:dyDescent="0.25">
      <c r="A15" s="23" t="s">
        <v>23</v>
      </c>
      <c r="B15" s="23"/>
      <c r="C15" s="23"/>
      <c r="D15" s="23">
        <v>93.6</v>
      </c>
      <c r="E15" s="23">
        <v>10.1</v>
      </c>
      <c r="F15" s="23"/>
      <c r="G15" s="23">
        <v>15</v>
      </c>
      <c r="H15" s="25"/>
      <c r="I15" s="26"/>
      <c r="J15" s="25">
        <v>100</v>
      </c>
      <c r="K15" s="25">
        <v>1860</v>
      </c>
      <c r="L15" s="23"/>
      <c r="M15" s="23"/>
      <c r="N15" s="23">
        <v>53</v>
      </c>
      <c r="O15" s="23">
        <v>11.4</v>
      </c>
      <c r="P15" s="23"/>
      <c r="Q15" s="23">
        <v>100</v>
      </c>
      <c r="R15" s="23"/>
      <c r="S15" s="23">
        <v>96</v>
      </c>
    </row>
    <row r="16" spans="1:20" x14ac:dyDescent="0.25">
      <c r="A16" s="23" t="s">
        <v>24</v>
      </c>
      <c r="B16" s="23"/>
      <c r="C16" s="23"/>
      <c r="D16" s="23">
        <v>90.65</v>
      </c>
      <c r="E16" s="23">
        <v>8.6</v>
      </c>
      <c r="F16" s="23"/>
      <c r="G16" s="23">
        <v>9.3000000000000007</v>
      </c>
      <c r="H16" s="25"/>
      <c r="I16" s="26"/>
      <c r="J16" s="25">
        <v>97.6</v>
      </c>
      <c r="K16" s="25">
        <v>312.7</v>
      </c>
      <c r="L16" s="23"/>
      <c r="M16" s="23"/>
      <c r="N16" s="23">
        <v>48.4</v>
      </c>
      <c r="O16" s="23">
        <v>11.3</v>
      </c>
      <c r="P16" s="23"/>
      <c r="Q16" s="23">
        <v>100</v>
      </c>
      <c r="R16" s="23"/>
      <c r="S16" s="23">
        <v>93</v>
      </c>
    </row>
    <row r="17" spans="1:21" x14ac:dyDescent="0.25">
      <c r="A17" s="23" t="s">
        <v>25</v>
      </c>
      <c r="B17" s="23"/>
      <c r="C17" s="23"/>
      <c r="D17" s="23">
        <v>97.9</v>
      </c>
      <c r="E17" s="23">
        <v>10.6</v>
      </c>
      <c r="F17" s="23"/>
      <c r="G17" s="23">
        <v>7.4</v>
      </c>
      <c r="H17" s="25"/>
      <c r="I17" s="26"/>
      <c r="J17" s="25">
        <v>98.8</v>
      </c>
      <c r="K17" s="25">
        <v>316.3</v>
      </c>
      <c r="L17" s="23"/>
      <c r="M17" s="23"/>
      <c r="N17" s="23">
        <v>44.8</v>
      </c>
      <c r="O17" s="23">
        <v>7.8</v>
      </c>
      <c r="P17" s="23"/>
      <c r="Q17" s="23">
        <v>96</v>
      </c>
      <c r="R17" s="23"/>
      <c r="S17" s="23">
        <v>88</v>
      </c>
    </row>
    <row r="18" spans="1:21" x14ac:dyDescent="0.25">
      <c r="A18" s="23" t="s">
        <v>26</v>
      </c>
      <c r="B18" s="24"/>
      <c r="C18" s="23"/>
      <c r="D18" s="23">
        <v>100.9</v>
      </c>
      <c r="E18" s="23">
        <v>10.7</v>
      </c>
      <c r="F18" s="23"/>
      <c r="G18" s="23">
        <v>14.7</v>
      </c>
      <c r="H18" s="25"/>
      <c r="I18" s="25"/>
      <c r="J18" s="25">
        <v>99.8</v>
      </c>
      <c r="K18" s="25">
        <v>462</v>
      </c>
      <c r="L18" s="24"/>
      <c r="M18" s="23"/>
      <c r="N18" s="23">
        <v>55.6</v>
      </c>
      <c r="O18" s="23">
        <v>7.9</v>
      </c>
      <c r="P18" s="23"/>
      <c r="Q18" s="23">
        <v>100</v>
      </c>
      <c r="R18" s="23"/>
      <c r="S18" s="23">
        <v>96</v>
      </c>
    </row>
    <row r="19" spans="1:21" x14ac:dyDescent="0.25">
      <c r="A19" s="23" t="s">
        <v>27</v>
      </c>
      <c r="B19" s="23"/>
      <c r="C19" s="23"/>
      <c r="D19" s="23">
        <v>98.5</v>
      </c>
      <c r="E19" s="23">
        <v>11.5</v>
      </c>
      <c r="F19" s="23"/>
      <c r="G19" s="23">
        <v>14.4</v>
      </c>
      <c r="H19" s="25"/>
      <c r="I19" s="25"/>
      <c r="J19" s="25">
        <v>96.8</v>
      </c>
      <c r="K19" s="25">
        <v>378.8</v>
      </c>
      <c r="L19" s="23"/>
      <c r="M19" s="23"/>
      <c r="N19" s="23">
        <v>38</v>
      </c>
      <c r="O19" s="29" t="s">
        <v>28</v>
      </c>
      <c r="P19" s="23"/>
      <c r="Q19" s="23">
        <v>100</v>
      </c>
      <c r="R19" s="23"/>
      <c r="S19" s="23">
        <v>93</v>
      </c>
    </row>
    <row r="20" spans="1:21" x14ac:dyDescent="0.25">
      <c r="A20" s="23" t="s">
        <v>29</v>
      </c>
      <c r="B20" s="23"/>
      <c r="C20" s="23"/>
      <c r="D20" s="23">
        <v>86.3</v>
      </c>
      <c r="E20" s="23">
        <v>8.6</v>
      </c>
      <c r="F20" s="23"/>
      <c r="G20" s="23">
        <v>13.6</v>
      </c>
      <c r="H20" s="25"/>
      <c r="I20" s="25"/>
      <c r="J20" s="25">
        <v>99.4</v>
      </c>
      <c r="K20" s="25">
        <v>616</v>
      </c>
      <c r="L20" s="23"/>
      <c r="M20" s="23"/>
      <c r="N20" s="23">
        <v>27.8</v>
      </c>
      <c r="O20" s="23">
        <v>6.5</v>
      </c>
      <c r="P20" s="23"/>
      <c r="Q20" s="23">
        <v>100</v>
      </c>
      <c r="R20" s="23"/>
      <c r="S20" s="23">
        <v>97</v>
      </c>
    </row>
    <row r="21" spans="1:21" x14ac:dyDescent="0.25">
      <c r="A21" s="23" t="s">
        <v>30</v>
      </c>
      <c r="B21" s="23"/>
      <c r="C21" s="23"/>
      <c r="D21" s="23">
        <v>80.400000000000006</v>
      </c>
      <c r="E21" s="23">
        <v>8.5</v>
      </c>
      <c r="F21" s="23"/>
      <c r="G21" s="23">
        <v>14.5</v>
      </c>
      <c r="H21" s="25"/>
      <c r="I21" s="25"/>
      <c r="J21" s="25">
        <v>99.1</v>
      </c>
      <c r="K21" s="25">
        <v>634</v>
      </c>
      <c r="L21" s="23"/>
      <c r="M21" s="23"/>
      <c r="N21" s="23">
        <v>43.4</v>
      </c>
      <c r="O21" s="23">
        <v>10.1</v>
      </c>
      <c r="P21" s="23"/>
      <c r="Q21" s="23">
        <v>103</v>
      </c>
      <c r="R21" s="23"/>
      <c r="S21" s="23">
        <v>93</v>
      </c>
    </row>
    <row r="23" spans="1:21" x14ac:dyDescent="0.25">
      <c r="A23" s="2" t="s">
        <v>31</v>
      </c>
      <c r="F23" s="2" t="s">
        <v>32</v>
      </c>
      <c r="G23" s="2"/>
      <c r="H23" s="2"/>
    </row>
    <row r="24" spans="1:21" x14ac:dyDescent="0.25">
      <c r="A24" s="30"/>
      <c r="B24" s="31" t="s">
        <v>33</v>
      </c>
      <c r="C24" s="30"/>
      <c r="D24" s="23" t="s">
        <v>34</v>
      </c>
      <c r="E24" s="23" t="s">
        <v>34</v>
      </c>
      <c r="F24" s="32" t="s">
        <v>35</v>
      </c>
      <c r="G24" s="33"/>
      <c r="H24" s="31" t="s">
        <v>36</v>
      </c>
      <c r="I24" s="30"/>
      <c r="J24" s="31" t="s">
        <v>37</v>
      </c>
      <c r="K24" s="30"/>
      <c r="L24" s="31" t="s">
        <v>38</v>
      </c>
      <c r="M24" s="30"/>
      <c r="N24" s="31" t="s">
        <v>39</v>
      </c>
      <c r="O24" s="34"/>
      <c r="P24" s="35" t="s">
        <v>40</v>
      </c>
      <c r="Q24" s="33"/>
      <c r="R24" s="31" t="s">
        <v>41</v>
      </c>
      <c r="S24" s="23"/>
    </row>
    <row r="25" spans="1:21" x14ac:dyDescent="0.25">
      <c r="A25" s="23"/>
      <c r="B25" s="23" t="s">
        <v>42</v>
      </c>
      <c r="C25" s="23" t="s">
        <v>43</v>
      </c>
      <c r="D25" s="23" t="s">
        <v>42</v>
      </c>
      <c r="E25" s="23" t="s">
        <v>43</v>
      </c>
      <c r="F25" s="23" t="s">
        <v>42</v>
      </c>
      <c r="G25" s="36" t="s">
        <v>43</v>
      </c>
      <c r="H25" s="37" t="s">
        <v>42</v>
      </c>
      <c r="I25" s="37" t="s">
        <v>43</v>
      </c>
      <c r="J25" s="23" t="s">
        <v>42</v>
      </c>
      <c r="K25" s="23" t="s">
        <v>43</v>
      </c>
      <c r="L25" s="23" t="s">
        <v>42</v>
      </c>
      <c r="M25" s="23" t="s">
        <v>43</v>
      </c>
      <c r="N25" s="23" t="s">
        <v>44</v>
      </c>
      <c r="O25" s="23" t="s">
        <v>43</v>
      </c>
      <c r="P25" s="38" t="s">
        <v>42</v>
      </c>
      <c r="Q25" s="23" t="s">
        <v>43</v>
      </c>
      <c r="R25" s="37" t="s">
        <v>42</v>
      </c>
      <c r="S25" s="23" t="s">
        <v>43</v>
      </c>
      <c r="T25" s="17"/>
      <c r="U25" s="37"/>
    </row>
    <row r="26" spans="1:21" x14ac:dyDescent="0.25">
      <c r="A26" s="23" t="s">
        <v>18</v>
      </c>
      <c r="B26" s="23">
        <v>1035</v>
      </c>
      <c r="C26" s="23">
        <v>1075</v>
      </c>
      <c r="D26" s="26">
        <v>198</v>
      </c>
      <c r="E26" s="26">
        <v>194</v>
      </c>
      <c r="F26" s="23">
        <v>939</v>
      </c>
      <c r="G26" s="23">
        <v>960</v>
      </c>
      <c r="H26" s="23">
        <v>115</v>
      </c>
      <c r="I26" s="23">
        <v>212</v>
      </c>
      <c r="J26" s="23">
        <v>466</v>
      </c>
      <c r="K26" s="23">
        <v>513</v>
      </c>
      <c r="L26" s="23">
        <v>901</v>
      </c>
      <c r="M26" s="23">
        <v>928</v>
      </c>
      <c r="N26" s="23">
        <v>5551</v>
      </c>
      <c r="O26" s="23">
        <v>5049</v>
      </c>
      <c r="P26" s="23">
        <v>245</v>
      </c>
      <c r="Q26" s="23">
        <v>0</v>
      </c>
      <c r="R26" s="39">
        <f>B26+D26+F26+H26+J26+L26+N26+P26</f>
        <v>9450</v>
      </c>
      <c r="S26" s="39">
        <v>8931</v>
      </c>
    </row>
    <row r="27" spans="1:21" x14ac:dyDescent="0.25">
      <c r="A27" s="23" t="s">
        <v>19</v>
      </c>
      <c r="B27" s="23">
        <v>1033</v>
      </c>
      <c r="C27" s="23">
        <v>903</v>
      </c>
      <c r="D27" s="26">
        <v>121</v>
      </c>
      <c r="E27" s="26">
        <v>134</v>
      </c>
      <c r="F27" s="23">
        <v>855</v>
      </c>
      <c r="G27" s="23">
        <v>899</v>
      </c>
      <c r="H27" s="23">
        <v>90</v>
      </c>
      <c r="I27" s="23">
        <v>209</v>
      </c>
      <c r="J27" s="23">
        <v>448</v>
      </c>
      <c r="K27" s="23">
        <v>493</v>
      </c>
      <c r="L27" s="23">
        <v>815</v>
      </c>
      <c r="M27" s="23">
        <v>863</v>
      </c>
      <c r="N27" s="23">
        <v>5057</v>
      </c>
      <c r="O27" s="23">
        <v>4596</v>
      </c>
      <c r="P27" s="23">
        <v>227</v>
      </c>
      <c r="Q27" s="23">
        <v>0</v>
      </c>
      <c r="R27" s="39">
        <f t="shared" ref="R27:R37" si="0">B27+D27+F27+H27+J27+L27+N27+P27</f>
        <v>8646</v>
      </c>
      <c r="S27" s="39">
        <v>8097</v>
      </c>
    </row>
    <row r="28" spans="1:21" x14ac:dyDescent="0.25">
      <c r="A28" s="23" t="s">
        <v>20</v>
      </c>
      <c r="B28" s="23">
        <v>1101</v>
      </c>
      <c r="C28" s="23">
        <v>986</v>
      </c>
      <c r="D28" s="26">
        <v>172</v>
      </c>
      <c r="E28" s="26">
        <v>179</v>
      </c>
      <c r="F28" s="23">
        <v>953</v>
      </c>
      <c r="G28" s="23">
        <v>960</v>
      </c>
      <c r="H28" s="23">
        <v>81</v>
      </c>
      <c r="I28" s="23">
        <v>148</v>
      </c>
      <c r="J28" s="23">
        <v>496</v>
      </c>
      <c r="K28" s="23">
        <v>520</v>
      </c>
      <c r="L28" s="23">
        <v>1061</v>
      </c>
      <c r="M28" s="23">
        <v>908</v>
      </c>
      <c r="N28" s="23">
        <v>5690</v>
      </c>
      <c r="O28" s="23">
        <v>4269</v>
      </c>
      <c r="P28" s="23">
        <v>286</v>
      </c>
      <c r="Q28" s="23">
        <v>0</v>
      </c>
      <c r="R28" s="39">
        <f t="shared" si="0"/>
        <v>9840</v>
      </c>
      <c r="S28" s="39">
        <v>7970</v>
      </c>
    </row>
    <row r="29" spans="1:21" x14ac:dyDescent="0.25">
      <c r="A29" s="23" t="s">
        <v>21</v>
      </c>
      <c r="B29" s="23">
        <v>980</v>
      </c>
      <c r="C29" s="23">
        <v>1063</v>
      </c>
      <c r="D29" s="26">
        <v>157</v>
      </c>
      <c r="E29" s="26">
        <v>183</v>
      </c>
      <c r="F29" s="23">
        <v>914</v>
      </c>
      <c r="G29" s="23">
        <v>930</v>
      </c>
      <c r="H29" s="23">
        <v>137</v>
      </c>
      <c r="I29" s="23">
        <v>1</v>
      </c>
      <c r="J29" s="23">
        <v>476</v>
      </c>
      <c r="K29" s="23">
        <v>482</v>
      </c>
      <c r="L29" s="23">
        <v>887</v>
      </c>
      <c r="M29" s="23">
        <v>900</v>
      </c>
      <c r="N29" s="23">
        <v>5675</v>
      </c>
      <c r="O29" s="23">
        <v>4947</v>
      </c>
      <c r="P29" s="23">
        <v>237</v>
      </c>
      <c r="Q29" s="23">
        <v>0</v>
      </c>
      <c r="R29" s="39">
        <f t="shared" si="0"/>
        <v>9463</v>
      </c>
      <c r="S29" s="39">
        <v>8506</v>
      </c>
    </row>
    <row r="30" spans="1:21" x14ac:dyDescent="0.25">
      <c r="A30" s="23" t="s">
        <v>22</v>
      </c>
      <c r="B30" s="23">
        <v>1120</v>
      </c>
      <c r="C30" s="23">
        <v>947</v>
      </c>
      <c r="D30" s="26">
        <v>148</v>
      </c>
      <c r="E30" s="26">
        <v>268</v>
      </c>
      <c r="F30" s="23">
        <v>935</v>
      </c>
      <c r="G30" s="23">
        <v>961</v>
      </c>
      <c r="H30" s="23">
        <v>130</v>
      </c>
      <c r="I30" s="23">
        <v>0</v>
      </c>
      <c r="J30" s="23">
        <v>496</v>
      </c>
      <c r="K30" s="23">
        <v>447</v>
      </c>
      <c r="L30" s="23">
        <v>912</v>
      </c>
      <c r="M30" s="23">
        <v>915</v>
      </c>
      <c r="N30" s="23">
        <v>5872</v>
      </c>
      <c r="O30" s="23">
        <v>5108</v>
      </c>
      <c r="P30" s="23">
        <v>275</v>
      </c>
      <c r="Q30" s="23">
        <v>0</v>
      </c>
      <c r="R30" s="39">
        <f t="shared" si="0"/>
        <v>9888</v>
      </c>
      <c r="S30" s="39">
        <v>8646</v>
      </c>
    </row>
    <row r="31" spans="1:21" x14ac:dyDescent="0.25">
      <c r="A31" s="23" t="s">
        <v>23</v>
      </c>
      <c r="B31" s="23"/>
      <c r="C31" s="23">
        <v>1123</v>
      </c>
      <c r="D31" s="26"/>
      <c r="E31" s="26">
        <v>217</v>
      </c>
      <c r="F31" s="23"/>
      <c r="G31" s="23">
        <v>930</v>
      </c>
      <c r="H31" s="23"/>
      <c r="I31" s="23">
        <v>143</v>
      </c>
      <c r="J31" s="23"/>
      <c r="K31" s="23">
        <v>480</v>
      </c>
      <c r="L31" s="23"/>
      <c r="M31" s="23">
        <v>891</v>
      </c>
      <c r="N31" s="23"/>
      <c r="O31" s="23">
        <v>4962</v>
      </c>
      <c r="P31" s="23">
        <v>0</v>
      </c>
      <c r="Q31" s="23">
        <v>0</v>
      </c>
      <c r="R31" s="39">
        <f t="shared" si="0"/>
        <v>0</v>
      </c>
      <c r="S31" s="39">
        <v>8746</v>
      </c>
    </row>
    <row r="32" spans="1:21" x14ac:dyDescent="0.25">
      <c r="A32" s="23" t="s">
        <v>24</v>
      </c>
      <c r="B32" s="23"/>
      <c r="C32" s="23">
        <v>1124</v>
      </c>
      <c r="D32" s="26"/>
      <c r="E32" s="26">
        <v>218</v>
      </c>
      <c r="F32" s="23"/>
      <c r="G32" s="23">
        <v>938</v>
      </c>
      <c r="H32" s="23"/>
      <c r="I32" s="23">
        <v>135</v>
      </c>
      <c r="J32" s="23"/>
      <c r="K32" s="23">
        <v>496</v>
      </c>
      <c r="L32" s="23"/>
      <c r="M32" s="23">
        <v>887</v>
      </c>
      <c r="N32" s="23"/>
      <c r="O32" s="23">
        <v>5457</v>
      </c>
      <c r="P32" s="23">
        <v>0</v>
      </c>
      <c r="Q32" s="23">
        <v>0</v>
      </c>
      <c r="R32" s="39">
        <f t="shared" si="0"/>
        <v>0</v>
      </c>
      <c r="S32" s="39">
        <v>9255</v>
      </c>
    </row>
    <row r="33" spans="1:20" x14ac:dyDescent="0.25">
      <c r="A33" s="23" t="s">
        <v>25</v>
      </c>
      <c r="B33" s="23"/>
      <c r="C33" s="23">
        <v>1214</v>
      </c>
      <c r="D33" s="26"/>
      <c r="E33" s="26">
        <v>201</v>
      </c>
      <c r="F33" s="23"/>
      <c r="G33" s="23">
        <v>949</v>
      </c>
      <c r="H33" s="23"/>
      <c r="I33" s="23">
        <v>125</v>
      </c>
      <c r="J33" s="23"/>
      <c r="K33" s="23">
        <v>478</v>
      </c>
      <c r="L33" s="23"/>
      <c r="M33" s="23">
        <v>869</v>
      </c>
      <c r="N33" s="23"/>
      <c r="O33" s="23">
        <v>5087</v>
      </c>
      <c r="P33" s="23">
        <v>0</v>
      </c>
      <c r="Q33" s="23">
        <v>22</v>
      </c>
      <c r="R33" s="39">
        <f t="shared" si="0"/>
        <v>0</v>
      </c>
      <c r="S33" s="39">
        <v>8945</v>
      </c>
    </row>
    <row r="34" spans="1:20" x14ac:dyDescent="0.25">
      <c r="A34" s="23" t="s">
        <v>26</v>
      </c>
      <c r="B34" s="23"/>
      <c r="C34" s="23">
        <v>1211</v>
      </c>
      <c r="D34" s="26"/>
      <c r="E34" s="26">
        <v>132</v>
      </c>
      <c r="F34" s="23"/>
      <c r="G34" s="23">
        <v>419</v>
      </c>
      <c r="H34" s="23"/>
      <c r="I34" s="23">
        <v>150</v>
      </c>
      <c r="J34" s="23"/>
      <c r="K34" s="23">
        <v>478</v>
      </c>
      <c r="L34" s="23"/>
      <c r="M34" s="23">
        <v>897</v>
      </c>
      <c r="N34" s="23"/>
      <c r="O34" s="23">
        <v>5170</v>
      </c>
      <c r="P34" s="23">
        <v>0</v>
      </c>
      <c r="Q34" s="23">
        <v>30</v>
      </c>
      <c r="R34" s="39">
        <f t="shared" si="0"/>
        <v>0</v>
      </c>
      <c r="S34" s="39">
        <v>8487</v>
      </c>
    </row>
    <row r="35" spans="1:20" x14ac:dyDescent="0.25">
      <c r="A35" s="23" t="s">
        <v>27</v>
      </c>
      <c r="B35" s="23"/>
      <c r="C35" s="23">
        <v>1221</v>
      </c>
      <c r="D35" s="26"/>
      <c r="E35" s="26">
        <v>202</v>
      </c>
      <c r="F35" s="23"/>
      <c r="G35" s="23">
        <v>947</v>
      </c>
      <c r="H35" s="23"/>
      <c r="I35" s="23">
        <v>106</v>
      </c>
      <c r="J35" s="23"/>
      <c r="K35" s="23">
        <v>496</v>
      </c>
      <c r="L35" s="23"/>
      <c r="M35" s="23">
        <v>923</v>
      </c>
      <c r="N35" s="23"/>
      <c r="O35" s="23">
        <v>5472</v>
      </c>
      <c r="P35" s="23">
        <v>0</v>
      </c>
      <c r="Q35" s="23">
        <v>30</v>
      </c>
      <c r="R35" s="39">
        <f t="shared" si="0"/>
        <v>0</v>
      </c>
      <c r="S35" s="39">
        <v>9397</v>
      </c>
    </row>
    <row r="36" spans="1:20" x14ac:dyDescent="0.25">
      <c r="A36" s="23" t="s">
        <v>29</v>
      </c>
      <c r="B36" s="23"/>
      <c r="C36" s="23">
        <v>1036</v>
      </c>
      <c r="D36" s="26"/>
      <c r="E36" s="26">
        <v>184</v>
      </c>
      <c r="F36" s="23"/>
      <c r="G36" s="23">
        <v>924</v>
      </c>
      <c r="H36" s="23"/>
      <c r="I36" s="23">
        <v>75</v>
      </c>
      <c r="J36" s="23"/>
      <c r="K36" s="23">
        <v>466</v>
      </c>
      <c r="L36" s="23"/>
      <c r="M36" s="23">
        <v>879</v>
      </c>
      <c r="N36" s="23"/>
      <c r="O36" s="23">
        <v>5271</v>
      </c>
      <c r="P36" s="23">
        <v>0</v>
      </c>
      <c r="Q36" s="23">
        <v>47</v>
      </c>
      <c r="R36" s="39">
        <f t="shared" si="0"/>
        <v>0</v>
      </c>
      <c r="S36" s="39">
        <v>8882</v>
      </c>
    </row>
    <row r="37" spans="1:20" x14ac:dyDescent="0.25">
      <c r="A37" s="23" t="s">
        <v>30</v>
      </c>
      <c r="B37" s="23"/>
      <c r="C37" s="23">
        <v>997</v>
      </c>
      <c r="D37" s="26"/>
      <c r="E37" s="26">
        <v>208</v>
      </c>
      <c r="F37" s="23"/>
      <c r="G37" s="23">
        <v>951</v>
      </c>
      <c r="H37" s="23"/>
      <c r="I37" s="23">
        <v>121</v>
      </c>
      <c r="J37" s="23"/>
      <c r="K37" s="23">
        <v>471</v>
      </c>
      <c r="L37" s="23"/>
      <c r="M37" s="23">
        <v>901</v>
      </c>
      <c r="N37" s="23"/>
      <c r="O37" s="23">
        <v>5590</v>
      </c>
      <c r="P37" s="23">
        <v>0</v>
      </c>
      <c r="Q37" s="23">
        <v>255</v>
      </c>
      <c r="R37" s="39">
        <f t="shared" si="0"/>
        <v>0</v>
      </c>
      <c r="S37" s="39">
        <v>9494</v>
      </c>
    </row>
    <row r="38" spans="1:20" x14ac:dyDescent="0.25">
      <c r="A38" s="23" t="s">
        <v>45</v>
      </c>
      <c r="B38" s="26">
        <f>SUM(B26:B37)</f>
        <v>5269</v>
      </c>
      <c r="C38" s="40">
        <f>SUM(C26:C37)</f>
        <v>12900</v>
      </c>
      <c r="D38" s="26">
        <f>SUM(D26:D37)</f>
        <v>796</v>
      </c>
      <c r="E38" s="26">
        <f>SUM(E27:E37)</f>
        <v>2126</v>
      </c>
      <c r="F38" s="26">
        <f t="shared" ref="F38:O38" si="1">SUM(F26:F37)</f>
        <v>4596</v>
      </c>
      <c r="G38" s="26">
        <f t="shared" si="1"/>
        <v>10768</v>
      </c>
      <c r="H38" s="26">
        <f t="shared" si="1"/>
        <v>553</v>
      </c>
      <c r="I38" s="26">
        <f t="shared" si="1"/>
        <v>1425</v>
      </c>
      <c r="J38" s="26">
        <f t="shared" si="1"/>
        <v>2382</v>
      </c>
      <c r="K38" s="26">
        <f t="shared" si="1"/>
        <v>5820</v>
      </c>
      <c r="L38" s="26">
        <f t="shared" si="1"/>
        <v>4576</v>
      </c>
      <c r="M38" s="26">
        <f t="shared" si="1"/>
        <v>10761</v>
      </c>
      <c r="N38" s="26">
        <f t="shared" si="1"/>
        <v>27845</v>
      </c>
      <c r="O38" s="26">
        <f t="shared" si="1"/>
        <v>60978</v>
      </c>
      <c r="P38" s="23">
        <f>SUM(P26:P37)</f>
        <v>1270</v>
      </c>
      <c r="Q38" s="23">
        <f>SUM(Q26:Q37)</f>
        <v>384</v>
      </c>
      <c r="R38" s="39">
        <f>SUM(R26:R37)</f>
        <v>47287</v>
      </c>
      <c r="S38" s="40">
        <f>SUM(S26:S37)</f>
        <v>105356</v>
      </c>
    </row>
    <row r="39" spans="1:20" x14ac:dyDescent="0.25">
      <c r="Q39" s="41"/>
    </row>
    <row r="40" spans="1:20" x14ac:dyDescent="0.25">
      <c r="A40" s="42"/>
      <c r="B40" s="41"/>
      <c r="F40" s="41"/>
      <c r="G40" s="41"/>
      <c r="H40" s="41"/>
    </row>
    <row r="41" spans="1:20" x14ac:dyDescent="0.25">
      <c r="A41" s="37" t="s">
        <v>46</v>
      </c>
      <c r="B41" s="43"/>
      <c r="C41" s="43"/>
      <c r="D41" s="43"/>
      <c r="E41" s="43"/>
      <c r="F41" s="43"/>
      <c r="G41" s="43"/>
      <c r="H41" s="43" t="s">
        <v>47</v>
      </c>
      <c r="I41" s="43"/>
      <c r="K41" s="43"/>
      <c r="L41" s="43"/>
      <c r="M41" s="37" t="s">
        <v>48</v>
      </c>
      <c r="N41" s="37"/>
    </row>
    <row r="42" spans="1:20" x14ac:dyDescent="0.25">
      <c r="A42" s="30"/>
      <c r="B42" s="31" t="s">
        <v>49</v>
      </c>
      <c r="C42" s="23" t="s">
        <v>50</v>
      </c>
      <c r="D42" s="30"/>
      <c r="E42" s="31" t="s">
        <v>49</v>
      </c>
      <c r="F42" s="23" t="s">
        <v>50</v>
      </c>
      <c r="G42" s="43"/>
      <c r="H42" s="30"/>
      <c r="I42" s="31" t="s">
        <v>51</v>
      </c>
      <c r="J42" s="31" t="s">
        <v>52</v>
      </c>
      <c r="K42" s="23" t="s">
        <v>45</v>
      </c>
      <c r="L42" s="43"/>
      <c r="M42" s="30"/>
      <c r="N42" s="31" t="s">
        <v>51</v>
      </c>
      <c r="O42" s="31" t="s">
        <v>52</v>
      </c>
      <c r="P42" s="23" t="s">
        <v>45</v>
      </c>
    </row>
    <row r="43" spans="1:20" x14ac:dyDescent="0.25">
      <c r="A43" s="23"/>
      <c r="B43" s="23" t="s">
        <v>42</v>
      </c>
      <c r="C43" s="23" t="s">
        <v>42</v>
      </c>
      <c r="D43" s="23"/>
      <c r="E43" s="23" t="s">
        <v>43</v>
      </c>
      <c r="F43" s="23" t="s">
        <v>43</v>
      </c>
      <c r="G43" s="43"/>
      <c r="H43" s="30"/>
      <c r="I43" s="31"/>
      <c r="J43" s="31"/>
      <c r="K43" s="23"/>
      <c r="L43" s="43"/>
      <c r="M43" s="30"/>
      <c r="N43" s="31"/>
      <c r="O43" s="31"/>
      <c r="P43" s="23"/>
    </row>
    <row r="44" spans="1:20" x14ac:dyDescent="0.25">
      <c r="A44" s="23" t="s">
        <v>18</v>
      </c>
      <c r="B44" s="23">
        <v>4254</v>
      </c>
      <c r="C44" s="23">
        <v>1297</v>
      </c>
      <c r="D44" s="23" t="s">
        <v>18</v>
      </c>
      <c r="E44" s="23">
        <v>3732</v>
      </c>
      <c r="F44" s="23">
        <v>1317</v>
      </c>
      <c r="G44" s="43"/>
      <c r="H44" s="23" t="s">
        <v>18</v>
      </c>
      <c r="I44" s="26">
        <v>6838.4</v>
      </c>
      <c r="J44" s="26">
        <v>1576</v>
      </c>
      <c r="K44" s="39">
        <f t="shared" ref="K44:K55" si="2">SUM(I44:J44)</f>
        <v>8414.4</v>
      </c>
      <c r="L44" s="43"/>
      <c r="M44" s="23" t="s">
        <v>18</v>
      </c>
      <c r="N44" s="39">
        <v>6713</v>
      </c>
      <c r="O44" s="26">
        <v>1812</v>
      </c>
      <c r="P44" s="39">
        <f>SUM(N44:O44)</f>
        <v>8525</v>
      </c>
      <c r="R44" s="41"/>
    </row>
    <row r="45" spans="1:20" x14ac:dyDescent="0.25">
      <c r="A45" s="23" t="s">
        <v>19</v>
      </c>
      <c r="B45" s="23">
        <v>3854</v>
      </c>
      <c r="C45" s="23">
        <v>1203</v>
      </c>
      <c r="D45" s="23" t="s">
        <v>19</v>
      </c>
      <c r="E45" s="23">
        <v>3365</v>
      </c>
      <c r="F45" s="23">
        <v>1231</v>
      </c>
      <c r="G45" s="43"/>
      <c r="H45" s="23" t="s">
        <v>19</v>
      </c>
      <c r="I45" s="26">
        <v>6498</v>
      </c>
      <c r="J45" s="26">
        <v>1495</v>
      </c>
      <c r="K45" s="39">
        <f t="shared" si="2"/>
        <v>7993</v>
      </c>
      <c r="L45" s="43"/>
      <c r="M45" s="23" t="s">
        <v>19</v>
      </c>
      <c r="N45" s="39">
        <v>5972</v>
      </c>
      <c r="O45" s="26">
        <v>1630</v>
      </c>
      <c r="P45" s="39">
        <f t="shared" ref="P45:P55" si="3">SUM(N45:O45)</f>
        <v>7602</v>
      </c>
    </row>
    <row r="46" spans="1:20" x14ac:dyDescent="0.25">
      <c r="A46" s="23" t="s">
        <v>20</v>
      </c>
      <c r="B46" s="23">
        <v>4356</v>
      </c>
      <c r="C46" s="23">
        <v>1334</v>
      </c>
      <c r="D46" s="23" t="s">
        <v>20</v>
      </c>
      <c r="E46" s="23">
        <v>2781</v>
      </c>
      <c r="F46" s="23">
        <v>1488</v>
      </c>
      <c r="G46" s="43"/>
      <c r="H46" s="23" t="s">
        <v>20</v>
      </c>
      <c r="I46" s="26">
        <v>6805</v>
      </c>
      <c r="J46" s="26">
        <v>1646</v>
      </c>
      <c r="K46" s="39">
        <f t="shared" si="2"/>
        <v>8451</v>
      </c>
      <c r="L46" s="43"/>
      <c r="M46" s="23" t="s">
        <v>20</v>
      </c>
      <c r="N46" s="40">
        <v>6385</v>
      </c>
      <c r="O46" s="26">
        <v>1929</v>
      </c>
      <c r="P46" s="39">
        <f t="shared" si="3"/>
        <v>8314</v>
      </c>
    </row>
    <row r="47" spans="1:20" x14ac:dyDescent="0.25">
      <c r="A47" s="23" t="s">
        <v>21</v>
      </c>
      <c r="B47" s="23">
        <v>4309</v>
      </c>
      <c r="C47" s="23">
        <v>1366</v>
      </c>
      <c r="D47" s="23" t="s">
        <v>21</v>
      </c>
      <c r="E47" s="23">
        <v>3635</v>
      </c>
      <c r="F47" s="23">
        <v>1312</v>
      </c>
      <c r="G47" s="43"/>
      <c r="H47" s="23" t="s">
        <v>21</v>
      </c>
      <c r="I47" s="26">
        <v>6595</v>
      </c>
      <c r="J47" s="26">
        <v>1796</v>
      </c>
      <c r="K47" s="39">
        <f t="shared" si="2"/>
        <v>8391</v>
      </c>
      <c r="L47" s="43"/>
      <c r="M47" s="23" t="s">
        <v>21</v>
      </c>
      <c r="N47" s="40">
        <v>6177</v>
      </c>
      <c r="O47" s="26">
        <v>1862</v>
      </c>
      <c r="P47" s="39">
        <f t="shared" si="3"/>
        <v>8039</v>
      </c>
    </row>
    <row r="48" spans="1:20" x14ac:dyDescent="0.25">
      <c r="A48" s="23" t="s">
        <v>22</v>
      </c>
      <c r="B48" s="23">
        <v>4512</v>
      </c>
      <c r="C48" s="23">
        <v>1360</v>
      </c>
      <c r="D48" s="23" t="s">
        <v>22</v>
      </c>
      <c r="E48" s="23">
        <v>3798</v>
      </c>
      <c r="F48" s="23">
        <v>1310</v>
      </c>
      <c r="G48" s="43"/>
      <c r="H48" s="23" t="s">
        <v>22</v>
      </c>
      <c r="I48" s="26">
        <v>7030</v>
      </c>
      <c r="J48" s="26">
        <v>1685</v>
      </c>
      <c r="K48" s="39">
        <f t="shared" si="2"/>
        <v>8715</v>
      </c>
      <c r="L48" s="43"/>
      <c r="M48" s="23" t="s">
        <v>22</v>
      </c>
      <c r="N48" s="40">
        <v>6143</v>
      </c>
      <c r="O48" s="26">
        <v>1780</v>
      </c>
      <c r="P48" s="39">
        <f t="shared" si="3"/>
        <v>7923</v>
      </c>
      <c r="T48" s="44"/>
    </row>
    <row r="49" spans="1:16" x14ac:dyDescent="0.25">
      <c r="A49" s="23" t="s">
        <v>23</v>
      </c>
      <c r="B49" s="23"/>
      <c r="C49" s="23"/>
      <c r="D49" s="23" t="s">
        <v>23</v>
      </c>
      <c r="E49" s="23">
        <v>3626</v>
      </c>
      <c r="F49" s="23">
        <v>1336</v>
      </c>
      <c r="G49" s="43"/>
      <c r="H49" s="23" t="s">
        <v>23</v>
      </c>
      <c r="I49" s="26">
        <v>6448</v>
      </c>
      <c r="J49" s="26">
        <v>1704.65</v>
      </c>
      <c r="K49" s="39">
        <f t="shared" si="2"/>
        <v>8152.65</v>
      </c>
      <c r="L49" s="43"/>
      <c r="M49" s="23" t="s">
        <v>23</v>
      </c>
      <c r="N49" s="40"/>
      <c r="O49" s="26"/>
      <c r="P49" s="39">
        <f t="shared" si="3"/>
        <v>0</v>
      </c>
    </row>
    <row r="50" spans="1:16" x14ac:dyDescent="0.25">
      <c r="A50" s="23" t="s">
        <v>24</v>
      </c>
      <c r="B50" s="23"/>
      <c r="C50" s="23"/>
      <c r="D50" s="23" t="s">
        <v>24</v>
      </c>
      <c r="E50" s="23">
        <v>4072</v>
      </c>
      <c r="F50" s="23">
        <v>1385</v>
      </c>
      <c r="G50" s="43"/>
      <c r="H50" s="23" t="s">
        <v>24</v>
      </c>
      <c r="I50" s="26">
        <v>6439</v>
      </c>
      <c r="J50" s="26">
        <v>1857</v>
      </c>
      <c r="K50" s="39">
        <f t="shared" si="2"/>
        <v>8296</v>
      </c>
      <c r="L50" s="43"/>
      <c r="M50" s="23" t="s">
        <v>24</v>
      </c>
      <c r="N50" s="40"/>
      <c r="O50" s="26"/>
      <c r="P50" s="39">
        <f t="shared" si="3"/>
        <v>0</v>
      </c>
    </row>
    <row r="51" spans="1:16" x14ac:dyDescent="0.25">
      <c r="A51" s="23" t="s">
        <v>25</v>
      </c>
      <c r="B51" s="23"/>
      <c r="C51" s="23"/>
      <c r="D51" s="23" t="s">
        <v>25</v>
      </c>
      <c r="E51" s="23">
        <v>3775</v>
      </c>
      <c r="F51" s="23">
        <v>1312</v>
      </c>
      <c r="G51" s="45"/>
      <c r="H51" s="23" t="s">
        <v>25</v>
      </c>
      <c r="I51" s="26">
        <v>6504</v>
      </c>
      <c r="J51" s="26">
        <v>1765</v>
      </c>
      <c r="K51" s="39">
        <f t="shared" si="2"/>
        <v>8269</v>
      </c>
      <c r="L51" s="45"/>
      <c r="M51" s="23" t="s">
        <v>25</v>
      </c>
      <c r="N51" s="40"/>
      <c r="O51" s="26"/>
      <c r="P51" s="39">
        <f t="shared" si="3"/>
        <v>0</v>
      </c>
    </row>
    <row r="52" spans="1:16" x14ac:dyDescent="0.25">
      <c r="A52" s="23" t="s">
        <v>26</v>
      </c>
      <c r="B52" s="23"/>
      <c r="C52" s="23"/>
      <c r="D52" s="23" t="s">
        <v>26</v>
      </c>
      <c r="E52" s="23">
        <v>3850</v>
      </c>
      <c r="F52" s="23">
        <v>1320</v>
      </c>
      <c r="G52" s="43"/>
      <c r="H52" s="23" t="s">
        <v>26</v>
      </c>
      <c r="I52" s="26">
        <v>6251</v>
      </c>
      <c r="J52" s="26">
        <v>1784</v>
      </c>
      <c r="K52" s="39">
        <f t="shared" si="2"/>
        <v>8035</v>
      </c>
      <c r="L52" s="45"/>
      <c r="M52" s="23" t="s">
        <v>26</v>
      </c>
      <c r="N52" s="40"/>
      <c r="O52" s="26"/>
      <c r="P52" s="39">
        <f t="shared" si="3"/>
        <v>0</v>
      </c>
    </row>
    <row r="53" spans="1:16" x14ac:dyDescent="0.25">
      <c r="A53" s="23" t="s">
        <v>27</v>
      </c>
      <c r="B53" s="23"/>
      <c r="C53" s="23"/>
      <c r="D53" s="23" t="s">
        <v>27</v>
      </c>
      <c r="E53" s="23">
        <v>4119</v>
      </c>
      <c r="F53" s="23">
        <v>1353</v>
      </c>
      <c r="H53" s="23" t="s">
        <v>27</v>
      </c>
      <c r="I53" s="26">
        <v>6489</v>
      </c>
      <c r="J53" s="26">
        <v>1818</v>
      </c>
      <c r="K53" s="39">
        <f t="shared" si="2"/>
        <v>8307</v>
      </c>
      <c r="M53" s="23" t="s">
        <v>27</v>
      </c>
      <c r="N53" s="40"/>
      <c r="O53" s="26"/>
      <c r="P53" s="39">
        <f t="shared" si="3"/>
        <v>0</v>
      </c>
    </row>
    <row r="54" spans="1:16" x14ac:dyDescent="0.25">
      <c r="A54" s="23" t="s">
        <v>29</v>
      </c>
      <c r="B54" s="23"/>
      <c r="C54" s="23"/>
      <c r="D54" s="23" t="s">
        <v>29</v>
      </c>
      <c r="E54" s="23">
        <v>3862</v>
      </c>
      <c r="F54" s="23">
        <v>1409</v>
      </c>
      <c r="H54" s="23" t="s">
        <v>29</v>
      </c>
      <c r="I54" s="26">
        <v>6672.45</v>
      </c>
      <c r="J54" s="26">
        <v>1773</v>
      </c>
      <c r="K54" s="39">
        <f t="shared" si="2"/>
        <v>8445.4500000000007</v>
      </c>
      <c r="M54" s="23" t="s">
        <v>29</v>
      </c>
      <c r="N54" s="40"/>
      <c r="O54" s="26"/>
      <c r="P54" s="39">
        <f t="shared" si="3"/>
        <v>0</v>
      </c>
    </row>
    <row r="55" spans="1:16" x14ac:dyDescent="0.25">
      <c r="A55" s="23" t="s">
        <v>30</v>
      </c>
      <c r="B55" s="23"/>
      <c r="C55" s="23"/>
      <c r="D55" s="23" t="s">
        <v>30</v>
      </c>
      <c r="E55" s="23">
        <v>4105</v>
      </c>
      <c r="F55" s="23">
        <v>1485</v>
      </c>
      <c r="H55" s="23" t="s">
        <v>30</v>
      </c>
      <c r="I55" s="26">
        <v>6712.8</v>
      </c>
      <c r="J55" s="26">
        <v>1809.65</v>
      </c>
      <c r="K55" s="39">
        <f t="shared" si="2"/>
        <v>8522.4500000000007</v>
      </c>
      <c r="M55" s="23" t="s">
        <v>30</v>
      </c>
      <c r="N55" s="40"/>
      <c r="O55" s="26"/>
      <c r="P55" s="39">
        <f t="shared" si="3"/>
        <v>0</v>
      </c>
    </row>
    <row r="56" spans="1:16" x14ac:dyDescent="0.25">
      <c r="A56" s="23" t="s">
        <v>45</v>
      </c>
      <c r="B56" s="26">
        <f>SUM(B44:B55)</f>
        <v>21285</v>
      </c>
      <c r="C56" s="40">
        <f>SUM(C44:C55)</f>
        <v>6560</v>
      </c>
      <c r="D56" s="23" t="s">
        <v>45</v>
      </c>
      <c r="E56" s="26">
        <f>SUM(E44:E55)</f>
        <v>44720</v>
      </c>
      <c r="F56" s="40">
        <f>SUM(F44:F55)</f>
        <v>16258</v>
      </c>
      <c r="H56" s="23" t="s">
        <v>45</v>
      </c>
      <c r="I56" s="26">
        <f>SUM(I44:I55)</f>
        <v>79282.649999999994</v>
      </c>
      <c r="J56" s="26">
        <f>SUM(J44:J55)</f>
        <v>20709.300000000003</v>
      </c>
      <c r="K56" s="39">
        <f>SUM(I56:J56)</f>
        <v>99991.95</v>
      </c>
      <c r="L56" s="37"/>
      <c r="M56" s="23" t="s">
        <v>45</v>
      </c>
      <c r="N56" s="40">
        <f>SUM(N44:N55)</f>
        <v>31390</v>
      </c>
      <c r="O56" s="40">
        <f>SUM(O44:O55)</f>
        <v>9013</v>
      </c>
      <c r="P56" s="39">
        <f>SUM(P44:P55)</f>
        <v>40403</v>
      </c>
    </row>
    <row r="57" spans="1:16" x14ac:dyDescent="0.25">
      <c r="N57" s="2"/>
      <c r="O57" s="2"/>
    </row>
    <row r="58" spans="1:16" x14ac:dyDescent="0.25">
      <c r="G58" s="13"/>
      <c r="H58" s="13"/>
      <c r="N58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dcterms:created xsi:type="dcterms:W3CDTF">2021-08-02T12:59:11Z</dcterms:created>
  <dcterms:modified xsi:type="dcterms:W3CDTF">2021-08-03T05:48:08Z</dcterms:modified>
</cp:coreProperties>
</file>