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arit.alarova\AppData\Local\Temp\"/>
    </mc:Choice>
  </mc:AlternateContent>
  <bookViews>
    <workbookView xWindow="0" yWindow="0" windowWidth="23040" windowHeight="919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K56" i="1"/>
  <c r="J56" i="1"/>
  <c r="I56" i="1"/>
  <c r="C56" i="1"/>
  <c r="B56" i="1"/>
  <c r="P55" i="1"/>
  <c r="P54" i="1"/>
  <c r="P53" i="1"/>
  <c r="K53" i="1"/>
  <c r="P52" i="1"/>
  <c r="K52" i="1"/>
  <c r="P51" i="1"/>
  <c r="K51" i="1"/>
  <c r="P50" i="1"/>
  <c r="K50" i="1"/>
  <c r="P49" i="1"/>
  <c r="K49" i="1"/>
  <c r="P48" i="1"/>
  <c r="K48" i="1"/>
  <c r="P47" i="1"/>
  <c r="K47" i="1"/>
  <c r="P46" i="1"/>
  <c r="K46" i="1"/>
  <c r="P45" i="1"/>
  <c r="K45" i="1"/>
  <c r="P44" i="1"/>
  <c r="P56" i="1" s="1"/>
  <c r="K44" i="1"/>
  <c r="O38" i="1"/>
  <c r="N38" i="1"/>
  <c r="M38" i="1"/>
  <c r="L38" i="1"/>
  <c r="K38" i="1"/>
  <c r="J38" i="1"/>
  <c r="I38" i="1"/>
  <c r="H38" i="1"/>
  <c r="G38" i="1"/>
  <c r="F38" i="1"/>
  <c r="E38" i="1"/>
  <c r="D38" i="1"/>
  <c r="Q38" i="1" s="1"/>
  <c r="C38" i="1"/>
  <c r="B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R38" i="1" s="1"/>
  <c r="Q27" i="1"/>
  <c r="R26" i="1"/>
  <c r="Q26" i="1"/>
</calcChain>
</file>

<file path=xl/comments1.xml><?xml version="1.0" encoding="utf-8"?>
<comments xmlns="http://schemas.openxmlformats.org/spreadsheetml/2006/main">
  <authors>
    <author>Alalahti Maarit</author>
  </authors>
  <commentList>
    <comment ref="H31" authorId="0" shapeId="0">
      <text>
        <r>
          <rPr>
            <b/>
            <sz val="9"/>
            <color indexed="81"/>
            <rFont val="Tahoma"/>
            <charset val="1"/>
          </rPr>
          <t>Alalahti Maarit:</t>
        </r>
        <r>
          <rPr>
            <sz val="9"/>
            <color indexed="81"/>
            <rFont val="Tahoma"/>
            <charset val="1"/>
          </rPr>
          <t xml:space="preserve">
vuodeosastojhoitoa!!</t>
        </r>
      </text>
    </comment>
  </commentList>
</comments>
</file>

<file path=xl/sharedStrings.xml><?xml version="1.0" encoding="utf-8"?>
<sst xmlns="http://schemas.openxmlformats.org/spreadsheetml/2006/main" count="153" uniqueCount="66">
  <si>
    <t>TOIMINTATILASTOA VANHUS- JA HOITOPALVELUT</t>
  </si>
  <si>
    <t>Kuormitusprosentit ja  keskimääräiset hoitoajat v. 2019-2020</t>
  </si>
  <si>
    <t>OSASTO 1 (40)</t>
  </si>
  <si>
    <t>KOTISAIR.</t>
  </si>
  <si>
    <t xml:space="preserve">SUENSAARI 1-2 </t>
  </si>
  <si>
    <t>PUISTOLA (9)</t>
  </si>
  <si>
    <t>ILTATÄHTI  (17)</t>
  </si>
  <si>
    <t xml:space="preserve">ILTATÄHTI </t>
  </si>
  <si>
    <t>KARUNKI PK</t>
  </si>
  <si>
    <t>Lyhytaik. hoiva</t>
  </si>
  <si>
    <t>Lyhytaik.hoiva</t>
  </si>
  <si>
    <t>30+1</t>
  </si>
  <si>
    <t>32 + 1 int.</t>
  </si>
  <si>
    <t>kuorm.%</t>
  </si>
  <si>
    <t>keskim.</t>
  </si>
  <si>
    <t>kuorm. %</t>
  </si>
  <si>
    <t>kuukausi</t>
  </si>
  <si>
    <t>hoitoaika</t>
  </si>
  <si>
    <t>tammikuu</t>
  </si>
  <si>
    <t>helmikuu</t>
  </si>
  <si>
    <t>maaliskuu</t>
  </si>
  <si>
    <t>huhtikuu</t>
  </si>
  <si>
    <t>88.6</t>
  </si>
  <si>
    <t>toukokuu</t>
  </si>
  <si>
    <t>kesäkuu</t>
  </si>
  <si>
    <t>heinäkuu</t>
  </si>
  <si>
    <t>elokuu</t>
  </si>
  <si>
    <t>syyskuu</t>
  </si>
  <si>
    <t>lokakuu</t>
  </si>
  <si>
    <t xml:space="preserve">       8,8.</t>
  </si>
  <si>
    <t>marraskuu</t>
  </si>
  <si>
    <t>joulukuu</t>
  </si>
  <si>
    <t xml:space="preserve">Hoito- ja hoivapäivät kuukausittain </t>
  </si>
  <si>
    <t>V.2019-2020</t>
  </si>
  <si>
    <t>Osasto1</t>
  </si>
  <si>
    <t>Kotisairaala</t>
  </si>
  <si>
    <t>SPK</t>
  </si>
  <si>
    <t xml:space="preserve"> Puistola</t>
  </si>
  <si>
    <t>Iltatähti</t>
  </si>
  <si>
    <t xml:space="preserve">        Karunki palveluk.</t>
  </si>
  <si>
    <t xml:space="preserve">      Palveluset. Yht.</t>
  </si>
  <si>
    <t>Perheh.</t>
  </si>
  <si>
    <t>Yhteensä</t>
  </si>
  <si>
    <t>v.2020</t>
  </si>
  <si>
    <t>v.2019</t>
  </si>
  <si>
    <t>v. 2020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</si>
  <si>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</si>
  <si>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</si>
  <si>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</si>
  <si>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</si>
  <si>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</si>
  <si>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</si>
  <si>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</si>
  <si>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</si>
  <si>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</si>
  <si>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</si>
  <si>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</si>
  <si>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</si>
  <si>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Palveluasumisen palvelusetelierittely</t>
  </si>
  <si>
    <t xml:space="preserve">                Kotihoitotunnit v. 2020</t>
  </si>
  <si>
    <t>Kotihoitotunnit v. 2019</t>
  </si>
  <si>
    <t>Ikäihmiset</t>
  </si>
  <si>
    <t>Mttkunt.</t>
  </si>
  <si>
    <t>Oma toiminta</t>
  </si>
  <si>
    <t>Palveluseteli</t>
  </si>
  <si>
    <t>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</si>
</sst>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6" xfId="0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6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Fill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164" fontId="5" fillId="0" borderId="10" xfId="0" applyNumberFormat="1" applyFont="1" applyBorder="1"/>
    <xf numFmtId="16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center"/>
    </xf>
    <xf numFmtId="16" fontId="5" fillId="0" borderId="10" xfId="0" applyNumberFormat="1" applyFont="1" applyBorder="1"/>
    <xf numFmtId="0" fontId="0" fillId="0" borderId="10" xfId="0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0" xfId="0" applyFont="1" applyFill="1" applyBorder="1"/>
    <xf numFmtId="0" fontId="5" fillId="0" borderId="6" xfId="0" applyFont="1" applyFill="1" applyBorder="1"/>
    <xf numFmtId="1" fontId="0" fillId="0" borderId="0" xfId="0" applyNumberFormat="1"/>
    <xf numFmtId="1" fontId="5" fillId="0" borderId="10" xfId="0" applyNumberFormat="1" applyFont="1" applyBorder="1"/>
    <xf numFmtId="1" fontId="5" fillId="0" borderId="10" xfId="0" applyNumberFormat="1" applyFont="1" applyBorder="1" applyAlignment="1">
      <alignment horizontal="right"/>
    </xf>
    <xf numFmtId="0" fontId="7" fillId="0" borderId="0" xfId="0" applyFont="1"/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0" applyNumberFormat="1" applyFont="1" applyFill="1" applyBorder="1"/>
    <xf numFmtId="1" fontId="5" fillId="0" borderId="0" xfId="0" applyNumberFormat="1" applyFont="1"/>
    <xf numFmtId="3" fontId="5" fillId="0" borderId="0" xfId="0" applyNumberFormat="1" applyFont="1"/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74"/>
  <sheetViews>
    <sheetView tabSelected="1" workbookViewId="0">
      <selection activeCell="I22" sqref="I22"/>
    </sheetView>
  </sheetViews>
  <sheetFormatPr defaultRowHeight="15" x14ac:dyDescent="0.25"/>
  <cols>
    <col min="1" max="1" width="7.7109375" customWidth="1"/>
    <col min="2" max="2" width="6.140625" customWidth="1"/>
    <col min="3" max="3" width="6.42578125" customWidth="1"/>
    <col min="4" max="4" width="7" customWidth="1"/>
    <col min="5" max="5" width="5.85546875" customWidth="1"/>
    <col min="6" max="6" width="6.5703125" customWidth="1"/>
    <col min="7" max="7" width="6" customWidth="1"/>
    <col min="8" max="9" width="7" customWidth="1"/>
    <col min="10" max="10" width="6.85546875" customWidth="1"/>
    <col min="11" max="11" width="7.5703125" customWidth="1"/>
    <col min="12" max="12" width="6.5703125" customWidth="1"/>
    <col min="13" max="13" width="6.5703125" bestFit="1" customWidth="1"/>
    <col min="14" max="14" width="7.28515625" customWidth="1"/>
    <col min="15" max="15" width="7.7109375" customWidth="1"/>
    <col min="16" max="16" width="6.42578125" customWidth="1"/>
    <col min="17" max="17" width="6.7109375" customWidth="1"/>
    <col min="18" max="18" width="5.85546875" customWidth="1"/>
    <col min="19" max="19" width="6.7109375" customWidth="1"/>
    <col min="257" max="257" width="7.7109375" customWidth="1"/>
    <col min="258" max="258" width="6.140625" customWidth="1"/>
    <col min="259" max="259" width="6.42578125" customWidth="1"/>
    <col min="260" max="260" width="7" customWidth="1"/>
    <col min="261" max="261" width="5.85546875" customWidth="1"/>
    <col min="262" max="262" width="6.5703125" customWidth="1"/>
    <col min="263" max="263" width="6" customWidth="1"/>
    <col min="264" max="265" width="7" customWidth="1"/>
    <col min="266" max="266" width="6.85546875" customWidth="1"/>
    <col min="267" max="267" width="7.5703125" customWidth="1"/>
    <col min="268" max="268" width="6.5703125" customWidth="1"/>
    <col min="269" max="269" width="6.5703125" bestFit="1" customWidth="1"/>
    <col min="270" max="270" width="7.28515625" customWidth="1"/>
    <col min="271" max="271" width="7.7109375" customWidth="1"/>
    <col min="272" max="272" width="6.42578125" customWidth="1"/>
    <col min="273" max="273" width="6.7109375" customWidth="1"/>
    <col min="274" max="274" width="5.85546875" customWidth="1"/>
    <col min="275" max="275" width="6.7109375" customWidth="1"/>
    <col min="513" max="513" width="7.7109375" customWidth="1"/>
    <col min="514" max="514" width="6.140625" customWidth="1"/>
    <col min="515" max="515" width="6.42578125" customWidth="1"/>
    <col min="516" max="516" width="7" customWidth="1"/>
    <col min="517" max="517" width="5.85546875" customWidth="1"/>
    <col min="518" max="518" width="6.5703125" customWidth="1"/>
    <col min="519" max="519" width="6" customWidth="1"/>
    <col min="520" max="521" width="7" customWidth="1"/>
    <col min="522" max="522" width="6.85546875" customWidth="1"/>
    <col min="523" max="523" width="7.5703125" customWidth="1"/>
    <col min="524" max="524" width="6.5703125" customWidth="1"/>
    <col min="525" max="525" width="6.5703125" bestFit="1" customWidth="1"/>
    <col min="526" max="526" width="7.28515625" customWidth="1"/>
    <col min="527" max="527" width="7.7109375" customWidth="1"/>
    <col min="528" max="528" width="6.42578125" customWidth="1"/>
    <col min="529" max="529" width="6.7109375" customWidth="1"/>
    <col min="530" max="530" width="5.85546875" customWidth="1"/>
    <col min="531" max="531" width="6.7109375" customWidth="1"/>
    <col min="769" max="769" width="7.7109375" customWidth="1"/>
    <col min="770" max="770" width="6.140625" customWidth="1"/>
    <col min="771" max="771" width="6.42578125" customWidth="1"/>
    <col min="772" max="772" width="7" customWidth="1"/>
    <col min="773" max="773" width="5.85546875" customWidth="1"/>
    <col min="774" max="774" width="6.5703125" customWidth="1"/>
    <col min="775" max="775" width="6" customWidth="1"/>
    <col min="776" max="777" width="7" customWidth="1"/>
    <col min="778" max="778" width="6.85546875" customWidth="1"/>
    <col min="779" max="779" width="7.5703125" customWidth="1"/>
    <col min="780" max="780" width="6.5703125" customWidth="1"/>
    <col min="781" max="781" width="6.5703125" bestFit="1" customWidth="1"/>
    <col min="782" max="782" width="7.28515625" customWidth="1"/>
    <col min="783" max="783" width="7.7109375" customWidth="1"/>
    <col min="784" max="784" width="6.42578125" customWidth="1"/>
    <col min="785" max="785" width="6.7109375" customWidth="1"/>
    <col min="786" max="786" width="5.85546875" customWidth="1"/>
    <col min="787" max="787" width="6.7109375" customWidth="1"/>
    <col min="1025" max="1025" width="7.7109375" customWidth="1"/>
    <col min="1026" max="1026" width="6.140625" customWidth="1"/>
    <col min="1027" max="1027" width="6.42578125" customWidth="1"/>
    <col min="1028" max="1028" width="7" customWidth="1"/>
    <col min="1029" max="1029" width="5.85546875" customWidth="1"/>
    <col min="1030" max="1030" width="6.5703125" customWidth="1"/>
    <col min="1031" max="1031" width="6" customWidth="1"/>
    <col min="1032" max="1033" width="7" customWidth="1"/>
    <col min="1034" max="1034" width="6.85546875" customWidth="1"/>
    <col min="1035" max="1035" width="7.5703125" customWidth="1"/>
    <col min="1036" max="1036" width="6.5703125" customWidth="1"/>
    <col min="1037" max="1037" width="6.5703125" bestFit="1" customWidth="1"/>
    <col min="1038" max="1038" width="7.28515625" customWidth="1"/>
    <col min="1039" max="1039" width="7.7109375" customWidth="1"/>
    <col min="1040" max="1040" width="6.42578125" customWidth="1"/>
    <col min="1041" max="1041" width="6.7109375" customWidth="1"/>
    <col min="1042" max="1042" width="5.85546875" customWidth="1"/>
    <col min="1043" max="1043" width="6.7109375" customWidth="1"/>
    <col min="1281" max="1281" width="7.7109375" customWidth="1"/>
    <col min="1282" max="1282" width="6.140625" customWidth="1"/>
    <col min="1283" max="1283" width="6.42578125" customWidth="1"/>
    <col min="1284" max="1284" width="7" customWidth="1"/>
    <col min="1285" max="1285" width="5.85546875" customWidth="1"/>
    <col min="1286" max="1286" width="6.5703125" customWidth="1"/>
    <col min="1287" max="1287" width="6" customWidth="1"/>
    <col min="1288" max="1289" width="7" customWidth="1"/>
    <col min="1290" max="1290" width="6.85546875" customWidth="1"/>
    <col min="1291" max="1291" width="7.5703125" customWidth="1"/>
    <col min="1292" max="1292" width="6.5703125" customWidth="1"/>
    <col min="1293" max="1293" width="6.5703125" bestFit="1" customWidth="1"/>
    <col min="1294" max="1294" width="7.28515625" customWidth="1"/>
    <col min="1295" max="1295" width="7.7109375" customWidth="1"/>
    <col min="1296" max="1296" width="6.42578125" customWidth="1"/>
    <col min="1297" max="1297" width="6.7109375" customWidth="1"/>
    <col min="1298" max="1298" width="5.85546875" customWidth="1"/>
    <col min="1299" max="1299" width="6.7109375" customWidth="1"/>
    <col min="1537" max="1537" width="7.7109375" customWidth="1"/>
    <col min="1538" max="1538" width="6.140625" customWidth="1"/>
    <col min="1539" max="1539" width="6.42578125" customWidth="1"/>
    <col min="1540" max="1540" width="7" customWidth="1"/>
    <col min="1541" max="1541" width="5.85546875" customWidth="1"/>
    <col min="1542" max="1542" width="6.5703125" customWidth="1"/>
    <col min="1543" max="1543" width="6" customWidth="1"/>
    <col min="1544" max="1545" width="7" customWidth="1"/>
    <col min="1546" max="1546" width="6.85546875" customWidth="1"/>
    <col min="1547" max="1547" width="7.5703125" customWidth="1"/>
    <col min="1548" max="1548" width="6.5703125" customWidth="1"/>
    <col min="1549" max="1549" width="6.5703125" bestFit="1" customWidth="1"/>
    <col min="1550" max="1550" width="7.28515625" customWidth="1"/>
    <col min="1551" max="1551" width="7.7109375" customWidth="1"/>
    <col min="1552" max="1552" width="6.42578125" customWidth="1"/>
    <col min="1553" max="1553" width="6.7109375" customWidth="1"/>
    <col min="1554" max="1554" width="5.85546875" customWidth="1"/>
    <col min="1555" max="1555" width="6.7109375" customWidth="1"/>
    <col min="1793" max="1793" width="7.7109375" customWidth="1"/>
    <col min="1794" max="1794" width="6.140625" customWidth="1"/>
    <col min="1795" max="1795" width="6.42578125" customWidth="1"/>
    <col min="1796" max="1796" width="7" customWidth="1"/>
    <col min="1797" max="1797" width="5.85546875" customWidth="1"/>
    <col min="1798" max="1798" width="6.5703125" customWidth="1"/>
    <col min="1799" max="1799" width="6" customWidth="1"/>
    <col min="1800" max="1801" width="7" customWidth="1"/>
    <col min="1802" max="1802" width="6.85546875" customWidth="1"/>
    <col min="1803" max="1803" width="7.5703125" customWidth="1"/>
    <col min="1804" max="1804" width="6.5703125" customWidth="1"/>
    <col min="1805" max="1805" width="6.5703125" bestFit="1" customWidth="1"/>
    <col min="1806" max="1806" width="7.28515625" customWidth="1"/>
    <col min="1807" max="1807" width="7.7109375" customWidth="1"/>
    <col min="1808" max="1808" width="6.42578125" customWidth="1"/>
    <col min="1809" max="1809" width="6.7109375" customWidth="1"/>
    <col min="1810" max="1810" width="5.85546875" customWidth="1"/>
    <col min="1811" max="1811" width="6.7109375" customWidth="1"/>
    <col min="2049" max="2049" width="7.7109375" customWidth="1"/>
    <col min="2050" max="2050" width="6.140625" customWidth="1"/>
    <col min="2051" max="2051" width="6.42578125" customWidth="1"/>
    <col min="2052" max="2052" width="7" customWidth="1"/>
    <col min="2053" max="2053" width="5.85546875" customWidth="1"/>
    <col min="2054" max="2054" width="6.5703125" customWidth="1"/>
    <col min="2055" max="2055" width="6" customWidth="1"/>
    <col min="2056" max="2057" width="7" customWidth="1"/>
    <col min="2058" max="2058" width="6.85546875" customWidth="1"/>
    <col min="2059" max="2059" width="7.5703125" customWidth="1"/>
    <col min="2060" max="2060" width="6.5703125" customWidth="1"/>
    <col min="2061" max="2061" width="6.5703125" bestFit="1" customWidth="1"/>
    <col min="2062" max="2062" width="7.28515625" customWidth="1"/>
    <col min="2063" max="2063" width="7.7109375" customWidth="1"/>
    <col min="2064" max="2064" width="6.42578125" customWidth="1"/>
    <col min="2065" max="2065" width="6.7109375" customWidth="1"/>
    <col min="2066" max="2066" width="5.85546875" customWidth="1"/>
    <col min="2067" max="2067" width="6.7109375" customWidth="1"/>
    <col min="2305" max="2305" width="7.7109375" customWidth="1"/>
    <col min="2306" max="2306" width="6.140625" customWidth="1"/>
    <col min="2307" max="2307" width="6.42578125" customWidth="1"/>
    <col min="2308" max="2308" width="7" customWidth="1"/>
    <col min="2309" max="2309" width="5.85546875" customWidth="1"/>
    <col min="2310" max="2310" width="6.5703125" customWidth="1"/>
    <col min="2311" max="2311" width="6" customWidth="1"/>
    <col min="2312" max="2313" width="7" customWidth="1"/>
    <col min="2314" max="2314" width="6.85546875" customWidth="1"/>
    <col min="2315" max="2315" width="7.5703125" customWidth="1"/>
    <col min="2316" max="2316" width="6.5703125" customWidth="1"/>
    <col min="2317" max="2317" width="6.5703125" bestFit="1" customWidth="1"/>
    <col min="2318" max="2318" width="7.28515625" customWidth="1"/>
    <col min="2319" max="2319" width="7.7109375" customWidth="1"/>
    <col min="2320" max="2320" width="6.42578125" customWidth="1"/>
    <col min="2321" max="2321" width="6.7109375" customWidth="1"/>
    <col min="2322" max="2322" width="5.85546875" customWidth="1"/>
    <col min="2323" max="2323" width="6.7109375" customWidth="1"/>
    <col min="2561" max="2561" width="7.7109375" customWidth="1"/>
    <col min="2562" max="2562" width="6.140625" customWidth="1"/>
    <col min="2563" max="2563" width="6.42578125" customWidth="1"/>
    <col min="2564" max="2564" width="7" customWidth="1"/>
    <col min="2565" max="2565" width="5.85546875" customWidth="1"/>
    <col min="2566" max="2566" width="6.5703125" customWidth="1"/>
    <col min="2567" max="2567" width="6" customWidth="1"/>
    <col min="2568" max="2569" width="7" customWidth="1"/>
    <col min="2570" max="2570" width="6.85546875" customWidth="1"/>
    <col min="2571" max="2571" width="7.5703125" customWidth="1"/>
    <col min="2572" max="2572" width="6.5703125" customWidth="1"/>
    <col min="2573" max="2573" width="6.5703125" bestFit="1" customWidth="1"/>
    <col min="2574" max="2574" width="7.28515625" customWidth="1"/>
    <col min="2575" max="2575" width="7.7109375" customWidth="1"/>
    <col min="2576" max="2576" width="6.42578125" customWidth="1"/>
    <col min="2577" max="2577" width="6.7109375" customWidth="1"/>
    <col min="2578" max="2578" width="5.85546875" customWidth="1"/>
    <col min="2579" max="2579" width="6.7109375" customWidth="1"/>
    <col min="2817" max="2817" width="7.7109375" customWidth="1"/>
    <col min="2818" max="2818" width="6.140625" customWidth="1"/>
    <col min="2819" max="2819" width="6.42578125" customWidth="1"/>
    <col min="2820" max="2820" width="7" customWidth="1"/>
    <col min="2821" max="2821" width="5.85546875" customWidth="1"/>
    <col min="2822" max="2822" width="6.5703125" customWidth="1"/>
    <col min="2823" max="2823" width="6" customWidth="1"/>
    <col min="2824" max="2825" width="7" customWidth="1"/>
    <col min="2826" max="2826" width="6.85546875" customWidth="1"/>
    <col min="2827" max="2827" width="7.5703125" customWidth="1"/>
    <col min="2828" max="2828" width="6.5703125" customWidth="1"/>
    <col min="2829" max="2829" width="6.5703125" bestFit="1" customWidth="1"/>
    <col min="2830" max="2830" width="7.28515625" customWidth="1"/>
    <col min="2831" max="2831" width="7.7109375" customWidth="1"/>
    <col min="2832" max="2832" width="6.42578125" customWidth="1"/>
    <col min="2833" max="2833" width="6.7109375" customWidth="1"/>
    <col min="2834" max="2834" width="5.85546875" customWidth="1"/>
    <col min="2835" max="2835" width="6.7109375" customWidth="1"/>
    <col min="3073" max="3073" width="7.7109375" customWidth="1"/>
    <col min="3074" max="3074" width="6.140625" customWidth="1"/>
    <col min="3075" max="3075" width="6.42578125" customWidth="1"/>
    <col min="3076" max="3076" width="7" customWidth="1"/>
    <col min="3077" max="3077" width="5.85546875" customWidth="1"/>
    <col min="3078" max="3078" width="6.5703125" customWidth="1"/>
    <col min="3079" max="3079" width="6" customWidth="1"/>
    <col min="3080" max="3081" width="7" customWidth="1"/>
    <col min="3082" max="3082" width="6.85546875" customWidth="1"/>
    <col min="3083" max="3083" width="7.5703125" customWidth="1"/>
    <col min="3084" max="3084" width="6.5703125" customWidth="1"/>
    <col min="3085" max="3085" width="6.5703125" bestFit="1" customWidth="1"/>
    <col min="3086" max="3086" width="7.28515625" customWidth="1"/>
    <col min="3087" max="3087" width="7.7109375" customWidth="1"/>
    <col min="3088" max="3088" width="6.42578125" customWidth="1"/>
    <col min="3089" max="3089" width="6.7109375" customWidth="1"/>
    <col min="3090" max="3090" width="5.85546875" customWidth="1"/>
    <col min="3091" max="3091" width="6.7109375" customWidth="1"/>
    <col min="3329" max="3329" width="7.7109375" customWidth="1"/>
    <col min="3330" max="3330" width="6.140625" customWidth="1"/>
    <col min="3331" max="3331" width="6.42578125" customWidth="1"/>
    <col min="3332" max="3332" width="7" customWidth="1"/>
    <col min="3333" max="3333" width="5.85546875" customWidth="1"/>
    <col min="3334" max="3334" width="6.5703125" customWidth="1"/>
    <col min="3335" max="3335" width="6" customWidth="1"/>
    <col min="3336" max="3337" width="7" customWidth="1"/>
    <col min="3338" max="3338" width="6.85546875" customWidth="1"/>
    <col min="3339" max="3339" width="7.5703125" customWidth="1"/>
    <col min="3340" max="3340" width="6.5703125" customWidth="1"/>
    <col min="3341" max="3341" width="6.5703125" bestFit="1" customWidth="1"/>
    <col min="3342" max="3342" width="7.28515625" customWidth="1"/>
    <col min="3343" max="3343" width="7.7109375" customWidth="1"/>
    <col min="3344" max="3344" width="6.42578125" customWidth="1"/>
    <col min="3345" max="3345" width="6.7109375" customWidth="1"/>
    <col min="3346" max="3346" width="5.85546875" customWidth="1"/>
    <col min="3347" max="3347" width="6.7109375" customWidth="1"/>
    <col min="3585" max="3585" width="7.7109375" customWidth="1"/>
    <col min="3586" max="3586" width="6.140625" customWidth="1"/>
    <col min="3587" max="3587" width="6.42578125" customWidth="1"/>
    <col min="3588" max="3588" width="7" customWidth="1"/>
    <col min="3589" max="3589" width="5.85546875" customWidth="1"/>
    <col min="3590" max="3590" width="6.5703125" customWidth="1"/>
    <col min="3591" max="3591" width="6" customWidth="1"/>
    <col min="3592" max="3593" width="7" customWidth="1"/>
    <col min="3594" max="3594" width="6.85546875" customWidth="1"/>
    <col min="3595" max="3595" width="7.5703125" customWidth="1"/>
    <col min="3596" max="3596" width="6.5703125" customWidth="1"/>
    <col min="3597" max="3597" width="6.5703125" bestFit="1" customWidth="1"/>
    <col min="3598" max="3598" width="7.28515625" customWidth="1"/>
    <col min="3599" max="3599" width="7.7109375" customWidth="1"/>
    <col min="3600" max="3600" width="6.42578125" customWidth="1"/>
    <col min="3601" max="3601" width="6.7109375" customWidth="1"/>
    <col min="3602" max="3602" width="5.85546875" customWidth="1"/>
    <col min="3603" max="3603" width="6.7109375" customWidth="1"/>
    <col min="3841" max="3841" width="7.7109375" customWidth="1"/>
    <col min="3842" max="3842" width="6.140625" customWidth="1"/>
    <col min="3843" max="3843" width="6.42578125" customWidth="1"/>
    <col min="3844" max="3844" width="7" customWidth="1"/>
    <col min="3845" max="3845" width="5.85546875" customWidth="1"/>
    <col min="3846" max="3846" width="6.5703125" customWidth="1"/>
    <col min="3847" max="3847" width="6" customWidth="1"/>
    <col min="3848" max="3849" width="7" customWidth="1"/>
    <col min="3850" max="3850" width="6.85546875" customWidth="1"/>
    <col min="3851" max="3851" width="7.5703125" customWidth="1"/>
    <col min="3852" max="3852" width="6.5703125" customWidth="1"/>
    <col min="3853" max="3853" width="6.5703125" bestFit="1" customWidth="1"/>
    <col min="3854" max="3854" width="7.28515625" customWidth="1"/>
    <col min="3855" max="3855" width="7.7109375" customWidth="1"/>
    <col min="3856" max="3856" width="6.42578125" customWidth="1"/>
    <col min="3857" max="3857" width="6.7109375" customWidth="1"/>
    <col min="3858" max="3858" width="5.85546875" customWidth="1"/>
    <col min="3859" max="3859" width="6.7109375" customWidth="1"/>
    <col min="4097" max="4097" width="7.7109375" customWidth="1"/>
    <col min="4098" max="4098" width="6.140625" customWidth="1"/>
    <col min="4099" max="4099" width="6.42578125" customWidth="1"/>
    <col min="4100" max="4100" width="7" customWidth="1"/>
    <col min="4101" max="4101" width="5.85546875" customWidth="1"/>
    <col min="4102" max="4102" width="6.5703125" customWidth="1"/>
    <col min="4103" max="4103" width="6" customWidth="1"/>
    <col min="4104" max="4105" width="7" customWidth="1"/>
    <col min="4106" max="4106" width="6.85546875" customWidth="1"/>
    <col min="4107" max="4107" width="7.5703125" customWidth="1"/>
    <col min="4108" max="4108" width="6.5703125" customWidth="1"/>
    <col min="4109" max="4109" width="6.5703125" bestFit="1" customWidth="1"/>
    <col min="4110" max="4110" width="7.28515625" customWidth="1"/>
    <col min="4111" max="4111" width="7.7109375" customWidth="1"/>
    <col min="4112" max="4112" width="6.42578125" customWidth="1"/>
    <col min="4113" max="4113" width="6.7109375" customWidth="1"/>
    <col min="4114" max="4114" width="5.85546875" customWidth="1"/>
    <col min="4115" max="4115" width="6.7109375" customWidth="1"/>
    <col min="4353" max="4353" width="7.7109375" customWidth="1"/>
    <col min="4354" max="4354" width="6.140625" customWidth="1"/>
    <col min="4355" max="4355" width="6.42578125" customWidth="1"/>
    <col min="4356" max="4356" width="7" customWidth="1"/>
    <col min="4357" max="4357" width="5.85546875" customWidth="1"/>
    <col min="4358" max="4358" width="6.5703125" customWidth="1"/>
    <col min="4359" max="4359" width="6" customWidth="1"/>
    <col min="4360" max="4361" width="7" customWidth="1"/>
    <col min="4362" max="4362" width="6.85546875" customWidth="1"/>
    <col min="4363" max="4363" width="7.5703125" customWidth="1"/>
    <col min="4364" max="4364" width="6.5703125" customWidth="1"/>
    <col min="4365" max="4365" width="6.5703125" bestFit="1" customWidth="1"/>
    <col min="4366" max="4366" width="7.28515625" customWidth="1"/>
    <col min="4367" max="4367" width="7.7109375" customWidth="1"/>
    <col min="4368" max="4368" width="6.42578125" customWidth="1"/>
    <col min="4369" max="4369" width="6.7109375" customWidth="1"/>
    <col min="4370" max="4370" width="5.85546875" customWidth="1"/>
    <col min="4371" max="4371" width="6.7109375" customWidth="1"/>
    <col min="4609" max="4609" width="7.7109375" customWidth="1"/>
    <col min="4610" max="4610" width="6.140625" customWidth="1"/>
    <col min="4611" max="4611" width="6.42578125" customWidth="1"/>
    <col min="4612" max="4612" width="7" customWidth="1"/>
    <col min="4613" max="4613" width="5.85546875" customWidth="1"/>
    <col min="4614" max="4614" width="6.5703125" customWidth="1"/>
    <col min="4615" max="4615" width="6" customWidth="1"/>
    <col min="4616" max="4617" width="7" customWidth="1"/>
    <col min="4618" max="4618" width="6.85546875" customWidth="1"/>
    <col min="4619" max="4619" width="7.5703125" customWidth="1"/>
    <col min="4620" max="4620" width="6.5703125" customWidth="1"/>
    <col min="4621" max="4621" width="6.5703125" bestFit="1" customWidth="1"/>
    <col min="4622" max="4622" width="7.28515625" customWidth="1"/>
    <col min="4623" max="4623" width="7.7109375" customWidth="1"/>
    <col min="4624" max="4624" width="6.42578125" customWidth="1"/>
    <col min="4625" max="4625" width="6.7109375" customWidth="1"/>
    <col min="4626" max="4626" width="5.85546875" customWidth="1"/>
    <col min="4627" max="4627" width="6.7109375" customWidth="1"/>
    <col min="4865" max="4865" width="7.7109375" customWidth="1"/>
    <col min="4866" max="4866" width="6.140625" customWidth="1"/>
    <col min="4867" max="4867" width="6.42578125" customWidth="1"/>
    <col min="4868" max="4868" width="7" customWidth="1"/>
    <col min="4869" max="4869" width="5.85546875" customWidth="1"/>
    <col min="4870" max="4870" width="6.5703125" customWidth="1"/>
    <col min="4871" max="4871" width="6" customWidth="1"/>
    <col min="4872" max="4873" width="7" customWidth="1"/>
    <col min="4874" max="4874" width="6.85546875" customWidth="1"/>
    <col min="4875" max="4875" width="7.5703125" customWidth="1"/>
    <col min="4876" max="4876" width="6.5703125" customWidth="1"/>
    <col min="4877" max="4877" width="6.5703125" bestFit="1" customWidth="1"/>
    <col min="4878" max="4878" width="7.28515625" customWidth="1"/>
    <col min="4879" max="4879" width="7.7109375" customWidth="1"/>
    <col min="4880" max="4880" width="6.42578125" customWidth="1"/>
    <col min="4881" max="4881" width="6.7109375" customWidth="1"/>
    <col min="4882" max="4882" width="5.85546875" customWidth="1"/>
    <col min="4883" max="4883" width="6.7109375" customWidth="1"/>
    <col min="5121" max="5121" width="7.7109375" customWidth="1"/>
    <col min="5122" max="5122" width="6.140625" customWidth="1"/>
    <col min="5123" max="5123" width="6.42578125" customWidth="1"/>
    <col min="5124" max="5124" width="7" customWidth="1"/>
    <col min="5125" max="5125" width="5.85546875" customWidth="1"/>
    <col min="5126" max="5126" width="6.5703125" customWidth="1"/>
    <col min="5127" max="5127" width="6" customWidth="1"/>
    <col min="5128" max="5129" width="7" customWidth="1"/>
    <col min="5130" max="5130" width="6.85546875" customWidth="1"/>
    <col min="5131" max="5131" width="7.5703125" customWidth="1"/>
    <col min="5132" max="5132" width="6.5703125" customWidth="1"/>
    <col min="5133" max="5133" width="6.5703125" bestFit="1" customWidth="1"/>
    <col min="5134" max="5134" width="7.28515625" customWidth="1"/>
    <col min="5135" max="5135" width="7.7109375" customWidth="1"/>
    <col min="5136" max="5136" width="6.42578125" customWidth="1"/>
    <col min="5137" max="5137" width="6.7109375" customWidth="1"/>
    <col min="5138" max="5138" width="5.85546875" customWidth="1"/>
    <col min="5139" max="5139" width="6.7109375" customWidth="1"/>
    <col min="5377" max="5377" width="7.7109375" customWidth="1"/>
    <col min="5378" max="5378" width="6.140625" customWidth="1"/>
    <col min="5379" max="5379" width="6.42578125" customWidth="1"/>
    <col min="5380" max="5380" width="7" customWidth="1"/>
    <col min="5381" max="5381" width="5.85546875" customWidth="1"/>
    <col min="5382" max="5382" width="6.5703125" customWidth="1"/>
    <col min="5383" max="5383" width="6" customWidth="1"/>
    <col min="5384" max="5385" width="7" customWidth="1"/>
    <col min="5386" max="5386" width="6.85546875" customWidth="1"/>
    <col min="5387" max="5387" width="7.5703125" customWidth="1"/>
    <col min="5388" max="5388" width="6.5703125" customWidth="1"/>
    <col min="5389" max="5389" width="6.5703125" bestFit="1" customWidth="1"/>
    <col min="5390" max="5390" width="7.28515625" customWidth="1"/>
    <col min="5391" max="5391" width="7.7109375" customWidth="1"/>
    <col min="5392" max="5392" width="6.42578125" customWidth="1"/>
    <col min="5393" max="5393" width="6.7109375" customWidth="1"/>
    <col min="5394" max="5394" width="5.85546875" customWidth="1"/>
    <col min="5395" max="5395" width="6.7109375" customWidth="1"/>
    <col min="5633" max="5633" width="7.7109375" customWidth="1"/>
    <col min="5634" max="5634" width="6.140625" customWidth="1"/>
    <col min="5635" max="5635" width="6.42578125" customWidth="1"/>
    <col min="5636" max="5636" width="7" customWidth="1"/>
    <col min="5637" max="5637" width="5.85546875" customWidth="1"/>
    <col min="5638" max="5638" width="6.5703125" customWidth="1"/>
    <col min="5639" max="5639" width="6" customWidth="1"/>
    <col min="5640" max="5641" width="7" customWidth="1"/>
    <col min="5642" max="5642" width="6.85546875" customWidth="1"/>
    <col min="5643" max="5643" width="7.5703125" customWidth="1"/>
    <col min="5644" max="5644" width="6.5703125" customWidth="1"/>
    <col min="5645" max="5645" width="6.5703125" bestFit="1" customWidth="1"/>
    <col min="5646" max="5646" width="7.28515625" customWidth="1"/>
    <col min="5647" max="5647" width="7.7109375" customWidth="1"/>
    <col min="5648" max="5648" width="6.42578125" customWidth="1"/>
    <col min="5649" max="5649" width="6.7109375" customWidth="1"/>
    <col min="5650" max="5650" width="5.85546875" customWidth="1"/>
    <col min="5651" max="5651" width="6.7109375" customWidth="1"/>
    <col min="5889" max="5889" width="7.7109375" customWidth="1"/>
    <col min="5890" max="5890" width="6.140625" customWidth="1"/>
    <col min="5891" max="5891" width="6.42578125" customWidth="1"/>
    <col min="5892" max="5892" width="7" customWidth="1"/>
    <col min="5893" max="5893" width="5.85546875" customWidth="1"/>
    <col min="5894" max="5894" width="6.5703125" customWidth="1"/>
    <col min="5895" max="5895" width="6" customWidth="1"/>
    <col min="5896" max="5897" width="7" customWidth="1"/>
    <col min="5898" max="5898" width="6.85546875" customWidth="1"/>
    <col min="5899" max="5899" width="7.5703125" customWidth="1"/>
    <col min="5900" max="5900" width="6.5703125" customWidth="1"/>
    <col min="5901" max="5901" width="6.5703125" bestFit="1" customWidth="1"/>
    <col min="5902" max="5902" width="7.28515625" customWidth="1"/>
    <col min="5903" max="5903" width="7.7109375" customWidth="1"/>
    <col min="5904" max="5904" width="6.42578125" customWidth="1"/>
    <col min="5905" max="5905" width="6.7109375" customWidth="1"/>
    <col min="5906" max="5906" width="5.85546875" customWidth="1"/>
    <col min="5907" max="5907" width="6.7109375" customWidth="1"/>
    <col min="6145" max="6145" width="7.7109375" customWidth="1"/>
    <col min="6146" max="6146" width="6.140625" customWidth="1"/>
    <col min="6147" max="6147" width="6.42578125" customWidth="1"/>
    <col min="6148" max="6148" width="7" customWidth="1"/>
    <col min="6149" max="6149" width="5.85546875" customWidth="1"/>
    <col min="6150" max="6150" width="6.5703125" customWidth="1"/>
    <col min="6151" max="6151" width="6" customWidth="1"/>
    <col min="6152" max="6153" width="7" customWidth="1"/>
    <col min="6154" max="6154" width="6.85546875" customWidth="1"/>
    <col min="6155" max="6155" width="7.5703125" customWidth="1"/>
    <col min="6156" max="6156" width="6.5703125" customWidth="1"/>
    <col min="6157" max="6157" width="6.5703125" bestFit="1" customWidth="1"/>
    <col min="6158" max="6158" width="7.28515625" customWidth="1"/>
    <col min="6159" max="6159" width="7.7109375" customWidth="1"/>
    <col min="6160" max="6160" width="6.42578125" customWidth="1"/>
    <col min="6161" max="6161" width="6.7109375" customWidth="1"/>
    <col min="6162" max="6162" width="5.85546875" customWidth="1"/>
    <col min="6163" max="6163" width="6.7109375" customWidth="1"/>
    <col min="6401" max="6401" width="7.7109375" customWidth="1"/>
    <col min="6402" max="6402" width="6.140625" customWidth="1"/>
    <col min="6403" max="6403" width="6.42578125" customWidth="1"/>
    <col min="6404" max="6404" width="7" customWidth="1"/>
    <col min="6405" max="6405" width="5.85546875" customWidth="1"/>
    <col min="6406" max="6406" width="6.5703125" customWidth="1"/>
    <col min="6407" max="6407" width="6" customWidth="1"/>
    <col min="6408" max="6409" width="7" customWidth="1"/>
    <col min="6410" max="6410" width="6.85546875" customWidth="1"/>
    <col min="6411" max="6411" width="7.5703125" customWidth="1"/>
    <col min="6412" max="6412" width="6.5703125" customWidth="1"/>
    <col min="6413" max="6413" width="6.5703125" bestFit="1" customWidth="1"/>
    <col min="6414" max="6414" width="7.28515625" customWidth="1"/>
    <col min="6415" max="6415" width="7.7109375" customWidth="1"/>
    <col min="6416" max="6416" width="6.42578125" customWidth="1"/>
    <col min="6417" max="6417" width="6.7109375" customWidth="1"/>
    <col min="6418" max="6418" width="5.85546875" customWidth="1"/>
    <col min="6419" max="6419" width="6.7109375" customWidth="1"/>
    <col min="6657" max="6657" width="7.7109375" customWidth="1"/>
    <col min="6658" max="6658" width="6.140625" customWidth="1"/>
    <col min="6659" max="6659" width="6.42578125" customWidth="1"/>
    <col min="6660" max="6660" width="7" customWidth="1"/>
    <col min="6661" max="6661" width="5.85546875" customWidth="1"/>
    <col min="6662" max="6662" width="6.5703125" customWidth="1"/>
    <col min="6663" max="6663" width="6" customWidth="1"/>
    <col min="6664" max="6665" width="7" customWidth="1"/>
    <col min="6666" max="6666" width="6.85546875" customWidth="1"/>
    <col min="6667" max="6667" width="7.5703125" customWidth="1"/>
    <col min="6668" max="6668" width="6.5703125" customWidth="1"/>
    <col min="6669" max="6669" width="6.5703125" bestFit="1" customWidth="1"/>
    <col min="6670" max="6670" width="7.28515625" customWidth="1"/>
    <col min="6671" max="6671" width="7.7109375" customWidth="1"/>
    <col min="6672" max="6672" width="6.42578125" customWidth="1"/>
    <col min="6673" max="6673" width="6.7109375" customWidth="1"/>
    <col min="6674" max="6674" width="5.85546875" customWidth="1"/>
    <col min="6675" max="6675" width="6.7109375" customWidth="1"/>
    <col min="6913" max="6913" width="7.7109375" customWidth="1"/>
    <col min="6914" max="6914" width="6.140625" customWidth="1"/>
    <col min="6915" max="6915" width="6.42578125" customWidth="1"/>
    <col min="6916" max="6916" width="7" customWidth="1"/>
    <col min="6917" max="6917" width="5.85546875" customWidth="1"/>
    <col min="6918" max="6918" width="6.5703125" customWidth="1"/>
    <col min="6919" max="6919" width="6" customWidth="1"/>
    <col min="6920" max="6921" width="7" customWidth="1"/>
    <col min="6922" max="6922" width="6.85546875" customWidth="1"/>
    <col min="6923" max="6923" width="7.5703125" customWidth="1"/>
    <col min="6924" max="6924" width="6.5703125" customWidth="1"/>
    <col min="6925" max="6925" width="6.5703125" bestFit="1" customWidth="1"/>
    <col min="6926" max="6926" width="7.28515625" customWidth="1"/>
    <col min="6927" max="6927" width="7.7109375" customWidth="1"/>
    <col min="6928" max="6928" width="6.42578125" customWidth="1"/>
    <col min="6929" max="6929" width="6.7109375" customWidth="1"/>
    <col min="6930" max="6930" width="5.85546875" customWidth="1"/>
    <col min="6931" max="6931" width="6.7109375" customWidth="1"/>
    <col min="7169" max="7169" width="7.7109375" customWidth="1"/>
    <col min="7170" max="7170" width="6.140625" customWidth="1"/>
    <col min="7171" max="7171" width="6.42578125" customWidth="1"/>
    <col min="7172" max="7172" width="7" customWidth="1"/>
    <col min="7173" max="7173" width="5.85546875" customWidth="1"/>
    <col min="7174" max="7174" width="6.5703125" customWidth="1"/>
    <col min="7175" max="7175" width="6" customWidth="1"/>
    <col min="7176" max="7177" width="7" customWidth="1"/>
    <col min="7178" max="7178" width="6.85546875" customWidth="1"/>
    <col min="7179" max="7179" width="7.5703125" customWidth="1"/>
    <col min="7180" max="7180" width="6.5703125" customWidth="1"/>
    <col min="7181" max="7181" width="6.5703125" bestFit="1" customWidth="1"/>
    <col min="7182" max="7182" width="7.28515625" customWidth="1"/>
    <col min="7183" max="7183" width="7.7109375" customWidth="1"/>
    <col min="7184" max="7184" width="6.42578125" customWidth="1"/>
    <col min="7185" max="7185" width="6.7109375" customWidth="1"/>
    <col min="7186" max="7186" width="5.85546875" customWidth="1"/>
    <col min="7187" max="7187" width="6.7109375" customWidth="1"/>
    <col min="7425" max="7425" width="7.7109375" customWidth="1"/>
    <col min="7426" max="7426" width="6.140625" customWidth="1"/>
    <col min="7427" max="7427" width="6.42578125" customWidth="1"/>
    <col min="7428" max="7428" width="7" customWidth="1"/>
    <col min="7429" max="7429" width="5.85546875" customWidth="1"/>
    <col min="7430" max="7430" width="6.5703125" customWidth="1"/>
    <col min="7431" max="7431" width="6" customWidth="1"/>
    <col min="7432" max="7433" width="7" customWidth="1"/>
    <col min="7434" max="7434" width="6.85546875" customWidth="1"/>
    <col min="7435" max="7435" width="7.5703125" customWidth="1"/>
    <col min="7436" max="7436" width="6.5703125" customWidth="1"/>
    <col min="7437" max="7437" width="6.5703125" bestFit="1" customWidth="1"/>
    <col min="7438" max="7438" width="7.28515625" customWidth="1"/>
    <col min="7439" max="7439" width="7.7109375" customWidth="1"/>
    <col min="7440" max="7440" width="6.42578125" customWidth="1"/>
    <col min="7441" max="7441" width="6.7109375" customWidth="1"/>
    <col min="7442" max="7442" width="5.85546875" customWidth="1"/>
    <col min="7443" max="7443" width="6.7109375" customWidth="1"/>
    <col min="7681" max="7681" width="7.7109375" customWidth="1"/>
    <col min="7682" max="7682" width="6.140625" customWidth="1"/>
    <col min="7683" max="7683" width="6.42578125" customWidth="1"/>
    <col min="7684" max="7684" width="7" customWidth="1"/>
    <col min="7685" max="7685" width="5.85546875" customWidth="1"/>
    <col min="7686" max="7686" width="6.5703125" customWidth="1"/>
    <col min="7687" max="7687" width="6" customWidth="1"/>
    <col min="7688" max="7689" width="7" customWidth="1"/>
    <col min="7690" max="7690" width="6.85546875" customWidth="1"/>
    <col min="7691" max="7691" width="7.5703125" customWidth="1"/>
    <col min="7692" max="7692" width="6.5703125" customWidth="1"/>
    <col min="7693" max="7693" width="6.5703125" bestFit="1" customWidth="1"/>
    <col min="7694" max="7694" width="7.28515625" customWidth="1"/>
    <col min="7695" max="7695" width="7.7109375" customWidth="1"/>
    <col min="7696" max="7696" width="6.42578125" customWidth="1"/>
    <col min="7697" max="7697" width="6.7109375" customWidth="1"/>
    <col min="7698" max="7698" width="5.85546875" customWidth="1"/>
    <col min="7699" max="7699" width="6.7109375" customWidth="1"/>
    <col min="7937" max="7937" width="7.7109375" customWidth="1"/>
    <col min="7938" max="7938" width="6.140625" customWidth="1"/>
    <col min="7939" max="7939" width="6.42578125" customWidth="1"/>
    <col min="7940" max="7940" width="7" customWidth="1"/>
    <col min="7941" max="7941" width="5.85546875" customWidth="1"/>
    <col min="7942" max="7942" width="6.5703125" customWidth="1"/>
    <col min="7943" max="7943" width="6" customWidth="1"/>
    <col min="7944" max="7945" width="7" customWidth="1"/>
    <col min="7946" max="7946" width="6.85546875" customWidth="1"/>
    <col min="7947" max="7947" width="7.5703125" customWidth="1"/>
    <col min="7948" max="7948" width="6.5703125" customWidth="1"/>
    <col min="7949" max="7949" width="6.5703125" bestFit="1" customWidth="1"/>
    <col min="7950" max="7950" width="7.28515625" customWidth="1"/>
    <col min="7951" max="7951" width="7.7109375" customWidth="1"/>
    <col min="7952" max="7952" width="6.42578125" customWidth="1"/>
    <col min="7953" max="7953" width="6.7109375" customWidth="1"/>
    <col min="7954" max="7954" width="5.85546875" customWidth="1"/>
    <col min="7955" max="7955" width="6.7109375" customWidth="1"/>
    <col min="8193" max="8193" width="7.7109375" customWidth="1"/>
    <col min="8194" max="8194" width="6.140625" customWidth="1"/>
    <col min="8195" max="8195" width="6.42578125" customWidth="1"/>
    <col min="8196" max="8196" width="7" customWidth="1"/>
    <col min="8197" max="8197" width="5.85546875" customWidth="1"/>
    <col min="8198" max="8198" width="6.5703125" customWidth="1"/>
    <col min="8199" max="8199" width="6" customWidth="1"/>
    <col min="8200" max="8201" width="7" customWidth="1"/>
    <col min="8202" max="8202" width="6.85546875" customWidth="1"/>
    <col min="8203" max="8203" width="7.5703125" customWidth="1"/>
    <col min="8204" max="8204" width="6.5703125" customWidth="1"/>
    <col min="8205" max="8205" width="6.5703125" bestFit="1" customWidth="1"/>
    <col min="8206" max="8206" width="7.28515625" customWidth="1"/>
    <col min="8207" max="8207" width="7.7109375" customWidth="1"/>
    <col min="8208" max="8208" width="6.42578125" customWidth="1"/>
    <col min="8209" max="8209" width="6.7109375" customWidth="1"/>
    <col min="8210" max="8210" width="5.85546875" customWidth="1"/>
    <col min="8211" max="8211" width="6.7109375" customWidth="1"/>
    <col min="8449" max="8449" width="7.7109375" customWidth="1"/>
    <col min="8450" max="8450" width="6.140625" customWidth="1"/>
    <col min="8451" max="8451" width="6.42578125" customWidth="1"/>
    <col min="8452" max="8452" width="7" customWidth="1"/>
    <col min="8453" max="8453" width="5.85546875" customWidth="1"/>
    <col min="8454" max="8454" width="6.5703125" customWidth="1"/>
    <col min="8455" max="8455" width="6" customWidth="1"/>
    <col min="8456" max="8457" width="7" customWidth="1"/>
    <col min="8458" max="8458" width="6.85546875" customWidth="1"/>
    <col min="8459" max="8459" width="7.5703125" customWidth="1"/>
    <col min="8460" max="8460" width="6.5703125" customWidth="1"/>
    <col min="8461" max="8461" width="6.5703125" bestFit="1" customWidth="1"/>
    <col min="8462" max="8462" width="7.28515625" customWidth="1"/>
    <col min="8463" max="8463" width="7.7109375" customWidth="1"/>
    <col min="8464" max="8464" width="6.42578125" customWidth="1"/>
    <col min="8465" max="8465" width="6.7109375" customWidth="1"/>
    <col min="8466" max="8466" width="5.85546875" customWidth="1"/>
    <col min="8467" max="8467" width="6.7109375" customWidth="1"/>
    <col min="8705" max="8705" width="7.7109375" customWidth="1"/>
    <col min="8706" max="8706" width="6.140625" customWidth="1"/>
    <col min="8707" max="8707" width="6.42578125" customWidth="1"/>
    <col min="8708" max="8708" width="7" customWidth="1"/>
    <col min="8709" max="8709" width="5.85546875" customWidth="1"/>
    <col min="8710" max="8710" width="6.5703125" customWidth="1"/>
    <col min="8711" max="8711" width="6" customWidth="1"/>
    <col min="8712" max="8713" width="7" customWidth="1"/>
    <col min="8714" max="8714" width="6.85546875" customWidth="1"/>
    <col min="8715" max="8715" width="7.5703125" customWidth="1"/>
    <col min="8716" max="8716" width="6.5703125" customWidth="1"/>
    <col min="8717" max="8717" width="6.5703125" bestFit="1" customWidth="1"/>
    <col min="8718" max="8718" width="7.28515625" customWidth="1"/>
    <col min="8719" max="8719" width="7.7109375" customWidth="1"/>
    <col min="8720" max="8720" width="6.42578125" customWidth="1"/>
    <col min="8721" max="8721" width="6.7109375" customWidth="1"/>
    <col min="8722" max="8722" width="5.85546875" customWidth="1"/>
    <col min="8723" max="8723" width="6.7109375" customWidth="1"/>
    <col min="8961" max="8961" width="7.7109375" customWidth="1"/>
    <col min="8962" max="8962" width="6.140625" customWidth="1"/>
    <col min="8963" max="8963" width="6.42578125" customWidth="1"/>
    <col min="8964" max="8964" width="7" customWidth="1"/>
    <col min="8965" max="8965" width="5.85546875" customWidth="1"/>
    <col min="8966" max="8966" width="6.5703125" customWidth="1"/>
    <col min="8967" max="8967" width="6" customWidth="1"/>
    <col min="8968" max="8969" width="7" customWidth="1"/>
    <col min="8970" max="8970" width="6.85546875" customWidth="1"/>
    <col min="8971" max="8971" width="7.5703125" customWidth="1"/>
    <col min="8972" max="8972" width="6.5703125" customWidth="1"/>
    <col min="8973" max="8973" width="6.5703125" bestFit="1" customWidth="1"/>
    <col min="8974" max="8974" width="7.28515625" customWidth="1"/>
    <col min="8975" max="8975" width="7.7109375" customWidth="1"/>
    <col min="8976" max="8976" width="6.42578125" customWidth="1"/>
    <col min="8977" max="8977" width="6.7109375" customWidth="1"/>
    <col min="8978" max="8978" width="5.85546875" customWidth="1"/>
    <col min="8979" max="8979" width="6.7109375" customWidth="1"/>
    <col min="9217" max="9217" width="7.7109375" customWidth="1"/>
    <col min="9218" max="9218" width="6.140625" customWidth="1"/>
    <col min="9219" max="9219" width="6.42578125" customWidth="1"/>
    <col min="9220" max="9220" width="7" customWidth="1"/>
    <col min="9221" max="9221" width="5.85546875" customWidth="1"/>
    <col min="9222" max="9222" width="6.5703125" customWidth="1"/>
    <col min="9223" max="9223" width="6" customWidth="1"/>
    <col min="9224" max="9225" width="7" customWidth="1"/>
    <col min="9226" max="9226" width="6.85546875" customWidth="1"/>
    <col min="9227" max="9227" width="7.5703125" customWidth="1"/>
    <col min="9228" max="9228" width="6.5703125" customWidth="1"/>
    <col min="9229" max="9229" width="6.5703125" bestFit="1" customWidth="1"/>
    <col min="9230" max="9230" width="7.28515625" customWidth="1"/>
    <col min="9231" max="9231" width="7.7109375" customWidth="1"/>
    <col min="9232" max="9232" width="6.42578125" customWidth="1"/>
    <col min="9233" max="9233" width="6.7109375" customWidth="1"/>
    <col min="9234" max="9234" width="5.85546875" customWidth="1"/>
    <col min="9235" max="9235" width="6.7109375" customWidth="1"/>
    <col min="9473" max="9473" width="7.7109375" customWidth="1"/>
    <col min="9474" max="9474" width="6.140625" customWidth="1"/>
    <col min="9475" max="9475" width="6.42578125" customWidth="1"/>
    <col min="9476" max="9476" width="7" customWidth="1"/>
    <col min="9477" max="9477" width="5.85546875" customWidth="1"/>
    <col min="9478" max="9478" width="6.5703125" customWidth="1"/>
    <col min="9479" max="9479" width="6" customWidth="1"/>
    <col min="9480" max="9481" width="7" customWidth="1"/>
    <col min="9482" max="9482" width="6.85546875" customWidth="1"/>
    <col min="9483" max="9483" width="7.5703125" customWidth="1"/>
    <col min="9484" max="9484" width="6.5703125" customWidth="1"/>
    <col min="9485" max="9485" width="6.5703125" bestFit="1" customWidth="1"/>
    <col min="9486" max="9486" width="7.28515625" customWidth="1"/>
    <col min="9487" max="9487" width="7.7109375" customWidth="1"/>
    <col min="9488" max="9488" width="6.42578125" customWidth="1"/>
    <col min="9489" max="9489" width="6.7109375" customWidth="1"/>
    <col min="9490" max="9490" width="5.85546875" customWidth="1"/>
    <col min="9491" max="9491" width="6.7109375" customWidth="1"/>
    <col min="9729" max="9729" width="7.7109375" customWidth="1"/>
    <col min="9730" max="9730" width="6.140625" customWidth="1"/>
    <col min="9731" max="9731" width="6.42578125" customWidth="1"/>
    <col min="9732" max="9732" width="7" customWidth="1"/>
    <col min="9733" max="9733" width="5.85546875" customWidth="1"/>
    <col min="9734" max="9734" width="6.5703125" customWidth="1"/>
    <col min="9735" max="9735" width="6" customWidth="1"/>
    <col min="9736" max="9737" width="7" customWidth="1"/>
    <col min="9738" max="9738" width="6.85546875" customWidth="1"/>
    <col min="9739" max="9739" width="7.5703125" customWidth="1"/>
    <col min="9740" max="9740" width="6.5703125" customWidth="1"/>
    <col min="9741" max="9741" width="6.5703125" bestFit="1" customWidth="1"/>
    <col min="9742" max="9742" width="7.28515625" customWidth="1"/>
    <col min="9743" max="9743" width="7.7109375" customWidth="1"/>
    <col min="9744" max="9744" width="6.42578125" customWidth="1"/>
    <col min="9745" max="9745" width="6.7109375" customWidth="1"/>
    <col min="9746" max="9746" width="5.85546875" customWidth="1"/>
    <col min="9747" max="9747" width="6.7109375" customWidth="1"/>
    <col min="9985" max="9985" width="7.7109375" customWidth="1"/>
    <col min="9986" max="9986" width="6.140625" customWidth="1"/>
    <col min="9987" max="9987" width="6.42578125" customWidth="1"/>
    <col min="9988" max="9988" width="7" customWidth="1"/>
    <col min="9989" max="9989" width="5.85546875" customWidth="1"/>
    <col min="9990" max="9990" width="6.5703125" customWidth="1"/>
    <col min="9991" max="9991" width="6" customWidth="1"/>
    <col min="9992" max="9993" width="7" customWidth="1"/>
    <col min="9994" max="9994" width="6.85546875" customWidth="1"/>
    <col min="9995" max="9995" width="7.5703125" customWidth="1"/>
    <col min="9996" max="9996" width="6.5703125" customWidth="1"/>
    <col min="9997" max="9997" width="6.5703125" bestFit="1" customWidth="1"/>
    <col min="9998" max="9998" width="7.28515625" customWidth="1"/>
    <col min="9999" max="9999" width="7.7109375" customWidth="1"/>
    <col min="10000" max="10000" width="6.42578125" customWidth="1"/>
    <col min="10001" max="10001" width="6.7109375" customWidth="1"/>
    <col min="10002" max="10002" width="5.85546875" customWidth="1"/>
    <col min="10003" max="10003" width="6.7109375" customWidth="1"/>
    <col min="10241" max="10241" width="7.7109375" customWidth="1"/>
    <col min="10242" max="10242" width="6.140625" customWidth="1"/>
    <col min="10243" max="10243" width="6.42578125" customWidth="1"/>
    <col min="10244" max="10244" width="7" customWidth="1"/>
    <col min="10245" max="10245" width="5.85546875" customWidth="1"/>
    <col min="10246" max="10246" width="6.5703125" customWidth="1"/>
    <col min="10247" max="10247" width="6" customWidth="1"/>
    <col min="10248" max="10249" width="7" customWidth="1"/>
    <col min="10250" max="10250" width="6.85546875" customWidth="1"/>
    <col min="10251" max="10251" width="7.5703125" customWidth="1"/>
    <col min="10252" max="10252" width="6.5703125" customWidth="1"/>
    <col min="10253" max="10253" width="6.5703125" bestFit="1" customWidth="1"/>
    <col min="10254" max="10254" width="7.28515625" customWidth="1"/>
    <col min="10255" max="10255" width="7.7109375" customWidth="1"/>
    <col min="10256" max="10256" width="6.42578125" customWidth="1"/>
    <col min="10257" max="10257" width="6.7109375" customWidth="1"/>
    <col min="10258" max="10258" width="5.85546875" customWidth="1"/>
    <col min="10259" max="10259" width="6.7109375" customWidth="1"/>
    <col min="10497" max="10497" width="7.7109375" customWidth="1"/>
    <col min="10498" max="10498" width="6.140625" customWidth="1"/>
    <col min="10499" max="10499" width="6.42578125" customWidth="1"/>
    <col min="10500" max="10500" width="7" customWidth="1"/>
    <col min="10501" max="10501" width="5.85546875" customWidth="1"/>
    <col min="10502" max="10502" width="6.5703125" customWidth="1"/>
    <col min="10503" max="10503" width="6" customWidth="1"/>
    <col min="10504" max="10505" width="7" customWidth="1"/>
    <col min="10506" max="10506" width="6.85546875" customWidth="1"/>
    <col min="10507" max="10507" width="7.5703125" customWidth="1"/>
    <col min="10508" max="10508" width="6.5703125" customWidth="1"/>
    <col min="10509" max="10509" width="6.5703125" bestFit="1" customWidth="1"/>
    <col min="10510" max="10510" width="7.28515625" customWidth="1"/>
    <col min="10511" max="10511" width="7.7109375" customWidth="1"/>
    <col min="10512" max="10512" width="6.42578125" customWidth="1"/>
    <col min="10513" max="10513" width="6.7109375" customWidth="1"/>
    <col min="10514" max="10514" width="5.85546875" customWidth="1"/>
    <col min="10515" max="10515" width="6.7109375" customWidth="1"/>
    <col min="10753" max="10753" width="7.7109375" customWidth="1"/>
    <col min="10754" max="10754" width="6.140625" customWidth="1"/>
    <col min="10755" max="10755" width="6.42578125" customWidth="1"/>
    <col min="10756" max="10756" width="7" customWidth="1"/>
    <col min="10757" max="10757" width="5.85546875" customWidth="1"/>
    <col min="10758" max="10758" width="6.5703125" customWidth="1"/>
    <col min="10759" max="10759" width="6" customWidth="1"/>
    <col min="10760" max="10761" width="7" customWidth="1"/>
    <col min="10762" max="10762" width="6.85546875" customWidth="1"/>
    <col min="10763" max="10763" width="7.5703125" customWidth="1"/>
    <col min="10764" max="10764" width="6.5703125" customWidth="1"/>
    <col min="10765" max="10765" width="6.5703125" bestFit="1" customWidth="1"/>
    <col min="10766" max="10766" width="7.28515625" customWidth="1"/>
    <col min="10767" max="10767" width="7.7109375" customWidth="1"/>
    <col min="10768" max="10768" width="6.42578125" customWidth="1"/>
    <col min="10769" max="10769" width="6.7109375" customWidth="1"/>
    <col min="10770" max="10770" width="5.85546875" customWidth="1"/>
    <col min="10771" max="10771" width="6.7109375" customWidth="1"/>
    <col min="11009" max="11009" width="7.7109375" customWidth="1"/>
    <col min="11010" max="11010" width="6.140625" customWidth="1"/>
    <col min="11011" max="11011" width="6.42578125" customWidth="1"/>
    <col min="11012" max="11012" width="7" customWidth="1"/>
    <col min="11013" max="11013" width="5.85546875" customWidth="1"/>
    <col min="11014" max="11014" width="6.5703125" customWidth="1"/>
    <col min="11015" max="11015" width="6" customWidth="1"/>
    <col min="11016" max="11017" width="7" customWidth="1"/>
    <col min="11018" max="11018" width="6.85546875" customWidth="1"/>
    <col min="11019" max="11019" width="7.5703125" customWidth="1"/>
    <col min="11020" max="11020" width="6.5703125" customWidth="1"/>
    <col min="11021" max="11021" width="6.5703125" bestFit="1" customWidth="1"/>
    <col min="11022" max="11022" width="7.28515625" customWidth="1"/>
    <col min="11023" max="11023" width="7.7109375" customWidth="1"/>
    <col min="11024" max="11024" width="6.42578125" customWidth="1"/>
    <col min="11025" max="11025" width="6.7109375" customWidth="1"/>
    <col min="11026" max="11026" width="5.85546875" customWidth="1"/>
    <col min="11027" max="11027" width="6.7109375" customWidth="1"/>
    <col min="11265" max="11265" width="7.7109375" customWidth="1"/>
    <col min="11266" max="11266" width="6.140625" customWidth="1"/>
    <col min="11267" max="11267" width="6.42578125" customWidth="1"/>
    <col min="11268" max="11268" width="7" customWidth="1"/>
    <col min="11269" max="11269" width="5.85546875" customWidth="1"/>
    <col min="11270" max="11270" width="6.5703125" customWidth="1"/>
    <col min="11271" max="11271" width="6" customWidth="1"/>
    <col min="11272" max="11273" width="7" customWidth="1"/>
    <col min="11274" max="11274" width="6.85546875" customWidth="1"/>
    <col min="11275" max="11275" width="7.5703125" customWidth="1"/>
    <col min="11276" max="11276" width="6.5703125" customWidth="1"/>
    <col min="11277" max="11277" width="6.5703125" bestFit="1" customWidth="1"/>
    <col min="11278" max="11278" width="7.28515625" customWidth="1"/>
    <col min="11279" max="11279" width="7.7109375" customWidth="1"/>
    <col min="11280" max="11280" width="6.42578125" customWidth="1"/>
    <col min="11281" max="11281" width="6.7109375" customWidth="1"/>
    <col min="11282" max="11282" width="5.85546875" customWidth="1"/>
    <col min="11283" max="11283" width="6.7109375" customWidth="1"/>
    <col min="11521" max="11521" width="7.7109375" customWidth="1"/>
    <col min="11522" max="11522" width="6.140625" customWidth="1"/>
    <col min="11523" max="11523" width="6.42578125" customWidth="1"/>
    <col min="11524" max="11524" width="7" customWidth="1"/>
    <col min="11525" max="11525" width="5.85546875" customWidth="1"/>
    <col min="11526" max="11526" width="6.5703125" customWidth="1"/>
    <col min="11527" max="11527" width="6" customWidth="1"/>
    <col min="11528" max="11529" width="7" customWidth="1"/>
    <col min="11530" max="11530" width="6.85546875" customWidth="1"/>
    <col min="11531" max="11531" width="7.5703125" customWidth="1"/>
    <col min="11532" max="11532" width="6.5703125" customWidth="1"/>
    <col min="11533" max="11533" width="6.5703125" bestFit="1" customWidth="1"/>
    <col min="11534" max="11534" width="7.28515625" customWidth="1"/>
    <col min="11535" max="11535" width="7.7109375" customWidth="1"/>
    <col min="11536" max="11536" width="6.42578125" customWidth="1"/>
    <col min="11537" max="11537" width="6.7109375" customWidth="1"/>
    <col min="11538" max="11538" width="5.85546875" customWidth="1"/>
    <col min="11539" max="11539" width="6.7109375" customWidth="1"/>
    <col min="11777" max="11777" width="7.7109375" customWidth="1"/>
    <col min="11778" max="11778" width="6.140625" customWidth="1"/>
    <col min="11779" max="11779" width="6.42578125" customWidth="1"/>
    <col min="11780" max="11780" width="7" customWidth="1"/>
    <col min="11781" max="11781" width="5.85546875" customWidth="1"/>
    <col min="11782" max="11782" width="6.5703125" customWidth="1"/>
    <col min="11783" max="11783" width="6" customWidth="1"/>
    <col min="11784" max="11785" width="7" customWidth="1"/>
    <col min="11786" max="11786" width="6.85546875" customWidth="1"/>
    <col min="11787" max="11787" width="7.5703125" customWidth="1"/>
    <col min="11788" max="11788" width="6.5703125" customWidth="1"/>
    <col min="11789" max="11789" width="6.5703125" bestFit="1" customWidth="1"/>
    <col min="11790" max="11790" width="7.28515625" customWidth="1"/>
    <col min="11791" max="11791" width="7.7109375" customWidth="1"/>
    <col min="11792" max="11792" width="6.42578125" customWidth="1"/>
    <col min="11793" max="11793" width="6.7109375" customWidth="1"/>
    <col min="11794" max="11794" width="5.85546875" customWidth="1"/>
    <col min="11795" max="11795" width="6.7109375" customWidth="1"/>
    <col min="12033" max="12033" width="7.7109375" customWidth="1"/>
    <col min="12034" max="12034" width="6.140625" customWidth="1"/>
    <col min="12035" max="12035" width="6.42578125" customWidth="1"/>
    <col min="12036" max="12036" width="7" customWidth="1"/>
    <col min="12037" max="12037" width="5.85546875" customWidth="1"/>
    <col min="12038" max="12038" width="6.5703125" customWidth="1"/>
    <col min="12039" max="12039" width="6" customWidth="1"/>
    <col min="12040" max="12041" width="7" customWidth="1"/>
    <col min="12042" max="12042" width="6.85546875" customWidth="1"/>
    <col min="12043" max="12043" width="7.5703125" customWidth="1"/>
    <col min="12044" max="12044" width="6.5703125" customWidth="1"/>
    <col min="12045" max="12045" width="6.5703125" bestFit="1" customWidth="1"/>
    <col min="12046" max="12046" width="7.28515625" customWidth="1"/>
    <col min="12047" max="12047" width="7.7109375" customWidth="1"/>
    <col min="12048" max="12048" width="6.42578125" customWidth="1"/>
    <col min="12049" max="12049" width="6.7109375" customWidth="1"/>
    <col min="12050" max="12050" width="5.85546875" customWidth="1"/>
    <col min="12051" max="12051" width="6.7109375" customWidth="1"/>
    <col min="12289" max="12289" width="7.7109375" customWidth="1"/>
    <col min="12290" max="12290" width="6.140625" customWidth="1"/>
    <col min="12291" max="12291" width="6.42578125" customWidth="1"/>
    <col min="12292" max="12292" width="7" customWidth="1"/>
    <col min="12293" max="12293" width="5.85546875" customWidth="1"/>
    <col min="12294" max="12294" width="6.5703125" customWidth="1"/>
    <col min="12295" max="12295" width="6" customWidth="1"/>
    <col min="12296" max="12297" width="7" customWidth="1"/>
    <col min="12298" max="12298" width="6.85546875" customWidth="1"/>
    <col min="12299" max="12299" width="7.5703125" customWidth="1"/>
    <col min="12300" max="12300" width="6.5703125" customWidth="1"/>
    <col min="12301" max="12301" width="6.5703125" bestFit="1" customWidth="1"/>
    <col min="12302" max="12302" width="7.28515625" customWidth="1"/>
    <col min="12303" max="12303" width="7.7109375" customWidth="1"/>
    <col min="12304" max="12304" width="6.42578125" customWidth="1"/>
    <col min="12305" max="12305" width="6.7109375" customWidth="1"/>
    <col min="12306" max="12306" width="5.85546875" customWidth="1"/>
    <col min="12307" max="12307" width="6.7109375" customWidth="1"/>
    <col min="12545" max="12545" width="7.7109375" customWidth="1"/>
    <col min="12546" max="12546" width="6.140625" customWidth="1"/>
    <col min="12547" max="12547" width="6.42578125" customWidth="1"/>
    <col min="12548" max="12548" width="7" customWidth="1"/>
    <col min="12549" max="12549" width="5.85546875" customWidth="1"/>
    <col min="12550" max="12550" width="6.5703125" customWidth="1"/>
    <col min="12551" max="12551" width="6" customWidth="1"/>
    <col min="12552" max="12553" width="7" customWidth="1"/>
    <col min="12554" max="12554" width="6.85546875" customWidth="1"/>
    <col min="12555" max="12555" width="7.5703125" customWidth="1"/>
    <col min="12556" max="12556" width="6.5703125" customWidth="1"/>
    <col min="12557" max="12557" width="6.5703125" bestFit="1" customWidth="1"/>
    <col min="12558" max="12558" width="7.28515625" customWidth="1"/>
    <col min="12559" max="12559" width="7.7109375" customWidth="1"/>
    <col min="12560" max="12560" width="6.42578125" customWidth="1"/>
    <col min="12561" max="12561" width="6.7109375" customWidth="1"/>
    <col min="12562" max="12562" width="5.85546875" customWidth="1"/>
    <col min="12563" max="12563" width="6.7109375" customWidth="1"/>
    <col min="12801" max="12801" width="7.7109375" customWidth="1"/>
    <col min="12802" max="12802" width="6.140625" customWidth="1"/>
    <col min="12803" max="12803" width="6.42578125" customWidth="1"/>
    <col min="12804" max="12804" width="7" customWidth="1"/>
    <col min="12805" max="12805" width="5.85546875" customWidth="1"/>
    <col min="12806" max="12806" width="6.5703125" customWidth="1"/>
    <col min="12807" max="12807" width="6" customWidth="1"/>
    <col min="12808" max="12809" width="7" customWidth="1"/>
    <col min="12810" max="12810" width="6.85546875" customWidth="1"/>
    <col min="12811" max="12811" width="7.5703125" customWidth="1"/>
    <col min="12812" max="12812" width="6.5703125" customWidth="1"/>
    <col min="12813" max="12813" width="6.5703125" bestFit="1" customWidth="1"/>
    <col min="12814" max="12814" width="7.28515625" customWidth="1"/>
    <col min="12815" max="12815" width="7.7109375" customWidth="1"/>
    <col min="12816" max="12816" width="6.42578125" customWidth="1"/>
    <col min="12817" max="12817" width="6.7109375" customWidth="1"/>
    <col min="12818" max="12818" width="5.85546875" customWidth="1"/>
    <col min="12819" max="12819" width="6.7109375" customWidth="1"/>
    <col min="13057" max="13057" width="7.7109375" customWidth="1"/>
    <col min="13058" max="13058" width="6.140625" customWidth="1"/>
    <col min="13059" max="13059" width="6.42578125" customWidth="1"/>
    <col min="13060" max="13060" width="7" customWidth="1"/>
    <col min="13061" max="13061" width="5.85546875" customWidth="1"/>
    <col min="13062" max="13062" width="6.5703125" customWidth="1"/>
    <col min="13063" max="13063" width="6" customWidth="1"/>
    <col min="13064" max="13065" width="7" customWidth="1"/>
    <col min="13066" max="13066" width="6.85546875" customWidth="1"/>
    <col min="13067" max="13067" width="7.5703125" customWidth="1"/>
    <col min="13068" max="13068" width="6.5703125" customWidth="1"/>
    <col min="13069" max="13069" width="6.5703125" bestFit="1" customWidth="1"/>
    <col min="13070" max="13070" width="7.28515625" customWidth="1"/>
    <col min="13071" max="13071" width="7.7109375" customWidth="1"/>
    <col min="13072" max="13072" width="6.42578125" customWidth="1"/>
    <col min="13073" max="13073" width="6.7109375" customWidth="1"/>
    <col min="13074" max="13074" width="5.85546875" customWidth="1"/>
    <col min="13075" max="13075" width="6.7109375" customWidth="1"/>
    <col min="13313" max="13313" width="7.7109375" customWidth="1"/>
    <col min="13314" max="13314" width="6.140625" customWidth="1"/>
    <col min="13315" max="13315" width="6.42578125" customWidth="1"/>
    <col min="13316" max="13316" width="7" customWidth="1"/>
    <col min="13317" max="13317" width="5.85546875" customWidth="1"/>
    <col min="13318" max="13318" width="6.5703125" customWidth="1"/>
    <col min="13319" max="13319" width="6" customWidth="1"/>
    <col min="13320" max="13321" width="7" customWidth="1"/>
    <col min="13322" max="13322" width="6.85546875" customWidth="1"/>
    <col min="13323" max="13323" width="7.5703125" customWidth="1"/>
    <col min="13324" max="13324" width="6.5703125" customWidth="1"/>
    <col min="13325" max="13325" width="6.5703125" bestFit="1" customWidth="1"/>
    <col min="13326" max="13326" width="7.28515625" customWidth="1"/>
    <col min="13327" max="13327" width="7.7109375" customWidth="1"/>
    <col min="13328" max="13328" width="6.42578125" customWidth="1"/>
    <col min="13329" max="13329" width="6.7109375" customWidth="1"/>
    <col min="13330" max="13330" width="5.85546875" customWidth="1"/>
    <col min="13331" max="13331" width="6.7109375" customWidth="1"/>
    <col min="13569" max="13569" width="7.7109375" customWidth="1"/>
    <col min="13570" max="13570" width="6.140625" customWidth="1"/>
    <col min="13571" max="13571" width="6.42578125" customWidth="1"/>
    <col min="13572" max="13572" width="7" customWidth="1"/>
    <col min="13573" max="13573" width="5.85546875" customWidth="1"/>
    <col min="13574" max="13574" width="6.5703125" customWidth="1"/>
    <col min="13575" max="13575" width="6" customWidth="1"/>
    <col min="13576" max="13577" width="7" customWidth="1"/>
    <col min="13578" max="13578" width="6.85546875" customWidth="1"/>
    <col min="13579" max="13579" width="7.5703125" customWidth="1"/>
    <col min="13580" max="13580" width="6.5703125" customWidth="1"/>
    <col min="13581" max="13581" width="6.5703125" bestFit="1" customWidth="1"/>
    <col min="13582" max="13582" width="7.28515625" customWidth="1"/>
    <col min="13583" max="13583" width="7.7109375" customWidth="1"/>
    <col min="13584" max="13584" width="6.42578125" customWidth="1"/>
    <col min="13585" max="13585" width="6.7109375" customWidth="1"/>
    <col min="13586" max="13586" width="5.85546875" customWidth="1"/>
    <col min="13587" max="13587" width="6.7109375" customWidth="1"/>
    <col min="13825" max="13825" width="7.7109375" customWidth="1"/>
    <col min="13826" max="13826" width="6.140625" customWidth="1"/>
    <col min="13827" max="13827" width="6.42578125" customWidth="1"/>
    <col min="13828" max="13828" width="7" customWidth="1"/>
    <col min="13829" max="13829" width="5.85546875" customWidth="1"/>
    <col min="13830" max="13830" width="6.5703125" customWidth="1"/>
    <col min="13831" max="13831" width="6" customWidth="1"/>
    <col min="13832" max="13833" width="7" customWidth="1"/>
    <col min="13834" max="13834" width="6.85546875" customWidth="1"/>
    <col min="13835" max="13835" width="7.5703125" customWidth="1"/>
    <col min="13836" max="13836" width="6.5703125" customWidth="1"/>
    <col min="13837" max="13837" width="6.5703125" bestFit="1" customWidth="1"/>
    <col min="13838" max="13838" width="7.28515625" customWidth="1"/>
    <col min="13839" max="13839" width="7.7109375" customWidth="1"/>
    <col min="13840" max="13840" width="6.42578125" customWidth="1"/>
    <col min="13841" max="13841" width="6.7109375" customWidth="1"/>
    <col min="13842" max="13842" width="5.85546875" customWidth="1"/>
    <col min="13843" max="13843" width="6.7109375" customWidth="1"/>
    <col min="14081" max="14081" width="7.7109375" customWidth="1"/>
    <col min="14082" max="14082" width="6.140625" customWidth="1"/>
    <col min="14083" max="14083" width="6.42578125" customWidth="1"/>
    <col min="14084" max="14084" width="7" customWidth="1"/>
    <col min="14085" max="14085" width="5.85546875" customWidth="1"/>
    <col min="14086" max="14086" width="6.5703125" customWidth="1"/>
    <col min="14087" max="14087" width="6" customWidth="1"/>
    <col min="14088" max="14089" width="7" customWidth="1"/>
    <col min="14090" max="14090" width="6.85546875" customWidth="1"/>
    <col min="14091" max="14091" width="7.5703125" customWidth="1"/>
    <col min="14092" max="14092" width="6.5703125" customWidth="1"/>
    <col min="14093" max="14093" width="6.5703125" bestFit="1" customWidth="1"/>
    <col min="14094" max="14094" width="7.28515625" customWidth="1"/>
    <col min="14095" max="14095" width="7.7109375" customWidth="1"/>
    <col min="14096" max="14096" width="6.42578125" customWidth="1"/>
    <col min="14097" max="14097" width="6.7109375" customWidth="1"/>
    <col min="14098" max="14098" width="5.85546875" customWidth="1"/>
    <col min="14099" max="14099" width="6.7109375" customWidth="1"/>
    <col min="14337" max="14337" width="7.7109375" customWidth="1"/>
    <col min="14338" max="14338" width="6.140625" customWidth="1"/>
    <col min="14339" max="14339" width="6.42578125" customWidth="1"/>
    <col min="14340" max="14340" width="7" customWidth="1"/>
    <col min="14341" max="14341" width="5.85546875" customWidth="1"/>
    <col min="14342" max="14342" width="6.5703125" customWidth="1"/>
    <col min="14343" max="14343" width="6" customWidth="1"/>
    <col min="14344" max="14345" width="7" customWidth="1"/>
    <col min="14346" max="14346" width="6.85546875" customWidth="1"/>
    <col min="14347" max="14347" width="7.5703125" customWidth="1"/>
    <col min="14348" max="14348" width="6.5703125" customWidth="1"/>
    <col min="14349" max="14349" width="6.5703125" bestFit="1" customWidth="1"/>
    <col min="14350" max="14350" width="7.28515625" customWidth="1"/>
    <col min="14351" max="14351" width="7.7109375" customWidth="1"/>
    <col min="14352" max="14352" width="6.42578125" customWidth="1"/>
    <col min="14353" max="14353" width="6.7109375" customWidth="1"/>
    <col min="14354" max="14354" width="5.85546875" customWidth="1"/>
    <col min="14355" max="14355" width="6.7109375" customWidth="1"/>
    <col min="14593" max="14593" width="7.7109375" customWidth="1"/>
    <col min="14594" max="14594" width="6.140625" customWidth="1"/>
    <col min="14595" max="14595" width="6.42578125" customWidth="1"/>
    <col min="14596" max="14596" width="7" customWidth="1"/>
    <col min="14597" max="14597" width="5.85546875" customWidth="1"/>
    <col min="14598" max="14598" width="6.5703125" customWidth="1"/>
    <col min="14599" max="14599" width="6" customWidth="1"/>
    <col min="14600" max="14601" width="7" customWidth="1"/>
    <col min="14602" max="14602" width="6.85546875" customWidth="1"/>
    <col min="14603" max="14603" width="7.5703125" customWidth="1"/>
    <col min="14604" max="14604" width="6.5703125" customWidth="1"/>
    <col min="14605" max="14605" width="6.5703125" bestFit="1" customWidth="1"/>
    <col min="14606" max="14606" width="7.28515625" customWidth="1"/>
    <col min="14607" max="14607" width="7.7109375" customWidth="1"/>
    <col min="14608" max="14608" width="6.42578125" customWidth="1"/>
    <col min="14609" max="14609" width="6.7109375" customWidth="1"/>
    <col min="14610" max="14610" width="5.85546875" customWidth="1"/>
    <col min="14611" max="14611" width="6.7109375" customWidth="1"/>
    <col min="14849" max="14849" width="7.7109375" customWidth="1"/>
    <col min="14850" max="14850" width="6.140625" customWidth="1"/>
    <col min="14851" max="14851" width="6.42578125" customWidth="1"/>
    <col min="14852" max="14852" width="7" customWidth="1"/>
    <col min="14853" max="14853" width="5.85546875" customWidth="1"/>
    <col min="14854" max="14854" width="6.5703125" customWidth="1"/>
    <col min="14855" max="14855" width="6" customWidth="1"/>
    <col min="14856" max="14857" width="7" customWidth="1"/>
    <col min="14858" max="14858" width="6.85546875" customWidth="1"/>
    <col min="14859" max="14859" width="7.5703125" customWidth="1"/>
    <col min="14860" max="14860" width="6.5703125" customWidth="1"/>
    <col min="14861" max="14861" width="6.5703125" bestFit="1" customWidth="1"/>
    <col min="14862" max="14862" width="7.28515625" customWidth="1"/>
    <col min="14863" max="14863" width="7.7109375" customWidth="1"/>
    <col min="14864" max="14864" width="6.42578125" customWidth="1"/>
    <col min="14865" max="14865" width="6.7109375" customWidth="1"/>
    <col min="14866" max="14866" width="5.85546875" customWidth="1"/>
    <col min="14867" max="14867" width="6.7109375" customWidth="1"/>
    <col min="15105" max="15105" width="7.7109375" customWidth="1"/>
    <col min="15106" max="15106" width="6.140625" customWidth="1"/>
    <col min="15107" max="15107" width="6.42578125" customWidth="1"/>
    <col min="15108" max="15108" width="7" customWidth="1"/>
    <col min="15109" max="15109" width="5.85546875" customWidth="1"/>
    <col min="15110" max="15110" width="6.5703125" customWidth="1"/>
    <col min="15111" max="15111" width="6" customWidth="1"/>
    <col min="15112" max="15113" width="7" customWidth="1"/>
    <col min="15114" max="15114" width="6.85546875" customWidth="1"/>
    <col min="15115" max="15115" width="7.5703125" customWidth="1"/>
    <col min="15116" max="15116" width="6.5703125" customWidth="1"/>
    <col min="15117" max="15117" width="6.5703125" bestFit="1" customWidth="1"/>
    <col min="15118" max="15118" width="7.28515625" customWidth="1"/>
    <col min="15119" max="15119" width="7.7109375" customWidth="1"/>
    <col min="15120" max="15120" width="6.42578125" customWidth="1"/>
    <col min="15121" max="15121" width="6.7109375" customWidth="1"/>
    <col min="15122" max="15122" width="5.85546875" customWidth="1"/>
    <col min="15123" max="15123" width="6.7109375" customWidth="1"/>
    <col min="15361" max="15361" width="7.7109375" customWidth="1"/>
    <col min="15362" max="15362" width="6.140625" customWidth="1"/>
    <col min="15363" max="15363" width="6.42578125" customWidth="1"/>
    <col min="15364" max="15364" width="7" customWidth="1"/>
    <col min="15365" max="15365" width="5.85546875" customWidth="1"/>
    <col min="15366" max="15366" width="6.5703125" customWidth="1"/>
    <col min="15367" max="15367" width="6" customWidth="1"/>
    <col min="15368" max="15369" width="7" customWidth="1"/>
    <col min="15370" max="15370" width="6.85546875" customWidth="1"/>
    <col min="15371" max="15371" width="7.5703125" customWidth="1"/>
    <col min="15372" max="15372" width="6.5703125" customWidth="1"/>
    <col min="15373" max="15373" width="6.5703125" bestFit="1" customWidth="1"/>
    <col min="15374" max="15374" width="7.28515625" customWidth="1"/>
    <col min="15375" max="15375" width="7.7109375" customWidth="1"/>
    <col min="15376" max="15376" width="6.42578125" customWidth="1"/>
    <col min="15377" max="15377" width="6.7109375" customWidth="1"/>
    <col min="15378" max="15378" width="5.85546875" customWidth="1"/>
    <col min="15379" max="15379" width="6.7109375" customWidth="1"/>
    <col min="15617" max="15617" width="7.7109375" customWidth="1"/>
    <col min="15618" max="15618" width="6.140625" customWidth="1"/>
    <col min="15619" max="15619" width="6.42578125" customWidth="1"/>
    <col min="15620" max="15620" width="7" customWidth="1"/>
    <col min="15621" max="15621" width="5.85546875" customWidth="1"/>
    <col min="15622" max="15622" width="6.5703125" customWidth="1"/>
    <col min="15623" max="15623" width="6" customWidth="1"/>
    <col min="15624" max="15625" width="7" customWidth="1"/>
    <col min="15626" max="15626" width="6.85546875" customWidth="1"/>
    <col min="15627" max="15627" width="7.5703125" customWidth="1"/>
    <col min="15628" max="15628" width="6.5703125" customWidth="1"/>
    <col min="15629" max="15629" width="6.5703125" bestFit="1" customWidth="1"/>
    <col min="15630" max="15630" width="7.28515625" customWidth="1"/>
    <col min="15631" max="15631" width="7.7109375" customWidth="1"/>
    <col min="15632" max="15632" width="6.42578125" customWidth="1"/>
    <col min="15633" max="15633" width="6.7109375" customWidth="1"/>
    <col min="15634" max="15634" width="5.85546875" customWidth="1"/>
    <col min="15635" max="15635" width="6.7109375" customWidth="1"/>
    <col min="15873" max="15873" width="7.7109375" customWidth="1"/>
    <col min="15874" max="15874" width="6.140625" customWidth="1"/>
    <col min="15875" max="15875" width="6.42578125" customWidth="1"/>
    <col min="15876" max="15876" width="7" customWidth="1"/>
    <col min="15877" max="15877" width="5.85546875" customWidth="1"/>
    <col min="15878" max="15878" width="6.5703125" customWidth="1"/>
    <col min="15879" max="15879" width="6" customWidth="1"/>
    <col min="15880" max="15881" width="7" customWidth="1"/>
    <col min="15882" max="15882" width="6.85546875" customWidth="1"/>
    <col min="15883" max="15883" width="7.5703125" customWidth="1"/>
    <col min="15884" max="15884" width="6.5703125" customWidth="1"/>
    <col min="15885" max="15885" width="6.5703125" bestFit="1" customWidth="1"/>
    <col min="15886" max="15886" width="7.28515625" customWidth="1"/>
    <col min="15887" max="15887" width="7.7109375" customWidth="1"/>
    <col min="15888" max="15888" width="6.42578125" customWidth="1"/>
    <col min="15889" max="15889" width="6.7109375" customWidth="1"/>
    <col min="15890" max="15890" width="5.85546875" customWidth="1"/>
    <col min="15891" max="15891" width="6.7109375" customWidth="1"/>
    <col min="16129" max="16129" width="7.7109375" customWidth="1"/>
    <col min="16130" max="16130" width="6.140625" customWidth="1"/>
    <col min="16131" max="16131" width="6.42578125" customWidth="1"/>
    <col min="16132" max="16132" width="7" customWidth="1"/>
    <col min="16133" max="16133" width="5.85546875" customWidth="1"/>
    <col min="16134" max="16134" width="6.5703125" customWidth="1"/>
    <col min="16135" max="16135" width="6" customWidth="1"/>
    <col min="16136" max="16137" width="7" customWidth="1"/>
    <col min="16138" max="16138" width="6.85546875" customWidth="1"/>
    <col min="16139" max="16139" width="7.5703125" customWidth="1"/>
    <col min="16140" max="16140" width="6.5703125" customWidth="1"/>
    <col min="16141" max="16141" width="6.5703125" bestFit="1" customWidth="1"/>
    <col min="16142" max="16142" width="7.28515625" customWidth="1"/>
    <col min="16143" max="16143" width="7.7109375" customWidth="1"/>
    <col min="16144" max="16144" width="6.42578125" customWidth="1"/>
    <col min="16145" max="16145" width="6.7109375" customWidth="1"/>
    <col min="16146" max="16146" width="5.85546875" customWidth="1"/>
    <col min="16147" max="16147" width="6.7109375" customWidth="1"/>
  </cols>
  <sheetData>
    <row r="2" spans="1:2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5" x14ac:dyDescent="0.25">
      <c r="A3" s="1"/>
      <c r="B3" s="3"/>
      <c r="C3" s="3"/>
      <c r="D3" s="3"/>
    </row>
    <row r="4" spans="1:25" ht="15.75" thickBot="1" x14ac:dyDescent="0.3">
      <c r="A4" s="2" t="s">
        <v>1</v>
      </c>
    </row>
    <row r="5" spans="1:25" x14ac:dyDescent="0.25">
      <c r="A5" s="4"/>
      <c r="B5" s="5" t="s">
        <v>2</v>
      </c>
      <c r="C5" s="6"/>
      <c r="D5" s="5" t="s">
        <v>2</v>
      </c>
      <c r="E5" s="6"/>
      <c r="F5" s="7" t="s">
        <v>3</v>
      </c>
      <c r="G5" s="7" t="s">
        <v>3</v>
      </c>
      <c r="H5" s="5" t="s">
        <v>4</v>
      </c>
      <c r="I5" s="6"/>
      <c r="J5" s="5" t="s">
        <v>4</v>
      </c>
      <c r="K5" s="6"/>
      <c r="L5" s="7" t="s">
        <v>5</v>
      </c>
      <c r="M5" s="7"/>
      <c r="N5" s="5" t="s">
        <v>5</v>
      </c>
      <c r="O5" s="7"/>
      <c r="P5" s="8" t="s">
        <v>6</v>
      </c>
      <c r="Q5" s="8" t="s">
        <v>7</v>
      </c>
      <c r="R5" s="8" t="s">
        <v>8</v>
      </c>
      <c r="S5" s="8" t="s">
        <v>8</v>
      </c>
      <c r="Y5" s="9"/>
    </row>
    <row r="6" spans="1:25" x14ac:dyDescent="0.25">
      <c r="A6" s="10"/>
      <c r="B6" s="11"/>
      <c r="C6" s="12"/>
      <c r="D6" s="11"/>
      <c r="E6" s="12"/>
      <c r="F6" s="13"/>
      <c r="G6" s="13"/>
      <c r="H6" s="11">
        <v>31</v>
      </c>
      <c r="I6" s="12"/>
      <c r="J6" s="11">
        <v>31</v>
      </c>
      <c r="K6" s="12"/>
      <c r="L6" s="13" t="s">
        <v>9</v>
      </c>
      <c r="M6" s="13"/>
      <c r="N6" s="11" t="s">
        <v>10</v>
      </c>
      <c r="O6" s="13"/>
      <c r="P6" s="14">
        <v>16</v>
      </c>
      <c r="Q6" s="14"/>
      <c r="R6" s="14" t="s">
        <v>11</v>
      </c>
      <c r="S6" s="14" t="s">
        <v>12</v>
      </c>
    </row>
    <row r="7" spans="1:25" x14ac:dyDescent="0.25">
      <c r="A7" s="10"/>
      <c r="B7" s="11"/>
      <c r="C7" s="12"/>
      <c r="D7" s="11"/>
      <c r="E7" s="12"/>
      <c r="F7" s="13">
        <v>2020</v>
      </c>
      <c r="G7" s="13">
        <v>2019</v>
      </c>
      <c r="H7" s="11"/>
      <c r="I7" s="12"/>
      <c r="J7" s="11"/>
      <c r="K7" s="12"/>
      <c r="L7" s="13"/>
      <c r="M7" s="13"/>
      <c r="N7" s="11"/>
      <c r="O7" s="13"/>
      <c r="P7" s="15"/>
      <c r="Q7" s="15"/>
      <c r="R7" s="14"/>
      <c r="S7" s="14"/>
    </row>
    <row r="8" spans="1:25" x14ac:dyDescent="0.25">
      <c r="A8" s="10"/>
      <c r="B8" s="11" t="s">
        <v>13</v>
      </c>
      <c r="C8" s="16" t="s">
        <v>14</v>
      </c>
      <c r="D8" s="11" t="s">
        <v>13</v>
      </c>
      <c r="E8" s="16" t="s">
        <v>14</v>
      </c>
      <c r="F8" s="16" t="s">
        <v>14</v>
      </c>
      <c r="G8" s="16" t="s">
        <v>14</v>
      </c>
      <c r="H8" s="11" t="s">
        <v>13</v>
      </c>
      <c r="I8" s="12" t="s">
        <v>14</v>
      </c>
      <c r="J8" s="11" t="s">
        <v>13</v>
      </c>
      <c r="K8" s="12" t="s">
        <v>14</v>
      </c>
      <c r="L8" s="17" t="s">
        <v>15</v>
      </c>
      <c r="M8" s="17" t="s">
        <v>14</v>
      </c>
      <c r="N8" s="17" t="s">
        <v>15</v>
      </c>
      <c r="O8" s="17" t="s">
        <v>14</v>
      </c>
      <c r="P8" s="14" t="s">
        <v>13</v>
      </c>
      <c r="Q8" s="14" t="s">
        <v>13</v>
      </c>
      <c r="R8" s="14" t="s">
        <v>13</v>
      </c>
      <c r="S8" s="14" t="s">
        <v>13</v>
      </c>
    </row>
    <row r="9" spans="1:25" x14ac:dyDescent="0.25">
      <c r="A9" s="10" t="s">
        <v>16</v>
      </c>
      <c r="B9" s="18">
        <v>2020</v>
      </c>
      <c r="C9" s="16" t="s">
        <v>17</v>
      </c>
      <c r="D9" s="18">
        <v>2019</v>
      </c>
      <c r="E9" s="16" t="s">
        <v>17</v>
      </c>
      <c r="F9" s="16" t="s">
        <v>17</v>
      </c>
      <c r="G9" s="16" t="s">
        <v>17</v>
      </c>
      <c r="H9" s="18">
        <v>2020</v>
      </c>
      <c r="I9" s="12" t="s">
        <v>17</v>
      </c>
      <c r="J9" s="18">
        <v>2019</v>
      </c>
      <c r="K9" s="12" t="s">
        <v>17</v>
      </c>
      <c r="L9" s="19">
        <v>2020</v>
      </c>
      <c r="M9" s="13" t="s">
        <v>17</v>
      </c>
      <c r="N9" s="19">
        <v>2019</v>
      </c>
      <c r="O9" s="13" t="s">
        <v>17</v>
      </c>
      <c r="P9" s="20">
        <v>2020</v>
      </c>
      <c r="Q9" s="20">
        <v>2019</v>
      </c>
      <c r="R9" s="20">
        <v>2020</v>
      </c>
      <c r="S9" s="20">
        <v>2019</v>
      </c>
    </row>
    <row r="10" spans="1:25" x14ac:dyDescent="0.25">
      <c r="A10" s="21" t="s">
        <v>18</v>
      </c>
      <c r="B10" s="22">
        <v>86.7</v>
      </c>
      <c r="C10" s="21">
        <v>9.6999999999999993</v>
      </c>
      <c r="D10" s="22">
        <v>95</v>
      </c>
      <c r="E10" s="21">
        <v>13.3</v>
      </c>
      <c r="F10" s="21">
        <v>9.1999999999999993</v>
      </c>
      <c r="G10" s="21">
        <v>15.6</v>
      </c>
      <c r="H10" s="23">
        <v>99.8</v>
      </c>
      <c r="I10" s="24">
        <v>1920</v>
      </c>
      <c r="J10" s="23">
        <v>100.73</v>
      </c>
      <c r="K10" s="24">
        <v>276.60000000000002</v>
      </c>
      <c r="L10" s="21">
        <v>76</v>
      </c>
      <c r="M10" s="21">
        <v>6.7</v>
      </c>
      <c r="N10" s="21">
        <v>89</v>
      </c>
      <c r="O10" s="21">
        <v>8.6</v>
      </c>
      <c r="P10" s="21">
        <v>97</v>
      </c>
      <c r="Q10" s="21">
        <v>99</v>
      </c>
      <c r="R10" s="21">
        <v>94</v>
      </c>
      <c r="S10" s="21">
        <v>94</v>
      </c>
    </row>
    <row r="11" spans="1:25" x14ac:dyDescent="0.25">
      <c r="A11" s="21" t="s">
        <v>19</v>
      </c>
      <c r="B11" s="22">
        <v>78</v>
      </c>
      <c r="C11" s="21">
        <v>8.9</v>
      </c>
      <c r="D11" s="22">
        <v>95.45</v>
      </c>
      <c r="E11" s="21">
        <v>13.4</v>
      </c>
      <c r="F11" s="21">
        <v>9.9</v>
      </c>
      <c r="G11" s="21">
        <v>12.7</v>
      </c>
      <c r="H11" s="23">
        <v>100</v>
      </c>
      <c r="I11" s="24">
        <v>1798</v>
      </c>
      <c r="J11" s="23">
        <v>101.27</v>
      </c>
      <c r="K11" s="24">
        <v>439.5</v>
      </c>
      <c r="L11" s="21">
        <v>80</v>
      </c>
      <c r="M11" s="21">
        <v>8</v>
      </c>
      <c r="N11" s="21">
        <v>87.3</v>
      </c>
      <c r="O11" s="21">
        <v>7.6</v>
      </c>
      <c r="P11" s="21">
        <v>96</v>
      </c>
      <c r="Q11" s="21">
        <v>97</v>
      </c>
      <c r="R11" s="21">
        <v>90</v>
      </c>
      <c r="S11" s="21">
        <v>92</v>
      </c>
    </row>
    <row r="12" spans="1:25" x14ac:dyDescent="0.25">
      <c r="A12" s="21" t="s">
        <v>20</v>
      </c>
      <c r="B12" s="22">
        <v>79.5</v>
      </c>
      <c r="C12" s="21">
        <v>8.1999999999999993</v>
      </c>
      <c r="D12" s="22">
        <v>92.82</v>
      </c>
      <c r="E12" s="21">
        <v>13</v>
      </c>
      <c r="F12" s="21">
        <v>9</v>
      </c>
      <c r="G12" s="21">
        <v>12.6</v>
      </c>
      <c r="H12" s="23">
        <v>100</v>
      </c>
      <c r="I12" s="24">
        <v>960</v>
      </c>
      <c r="J12" s="23">
        <v>102.29</v>
      </c>
      <c r="K12" s="24">
        <v>1966</v>
      </c>
      <c r="L12" s="21">
        <v>53</v>
      </c>
      <c r="M12" s="22">
        <v>9.3000000000000007</v>
      </c>
      <c r="N12" s="21">
        <v>90.3</v>
      </c>
      <c r="O12" s="21">
        <v>11.2</v>
      </c>
      <c r="P12" s="21">
        <v>99</v>
      </c>
      <c r="Q12" s="21">
        <v>99</v>
      </c>
      <c r="R12" s="21">
        <v>92</v>
      </c>
      <c r="S12" s="21">
        <v>91</v>
      </c>
    </row>
    <row r="13" spans="1:25" x14ac:dyDescent="0.25">
      <c r="A13" s="21" t="s">
        <v>21</v>
      </c>
      <c r="B13" s="25" t="s">
        <v>22</v>
      </c>
      <c r="C13" s="21">
        <v>10.8</v>
      </c>
      <c r="D13" s="22">
        <v>98.25</v>
      </c>
      <c r="E13" s="21">
        <v>11.8</v>
      </c>
      <c r="F13" s="21">
        <v>13.6</v>
      </c>
      <c r="G13" s="21">
        <v>8.1999999999999993</v>
      </c>
      <c r="H13" s="26">
        <v>100</v>
      </c>
      <c r="I13" s="23">
        <v>1860</v>
      </c>
      <c r="J13" s="26">
        <v>99.78</v>
      </c>
      <c r="K13" s="23">
        <v>618.70000000000005</v>
      </c>
      <c r="L13" s="22">
        <v>0.4</v>
      </c>
      <c r="M13" s="21">
        <v>2</v>
      </c>
      <c r="N13" s="22">
        <v>95.56</v>
      </c>
      <c r="O13" s="21">
        <v>8.9</v>
      </c>
      <c r="P13" s="21">
        <v>95</v>
      </c>
      <c r="Q13" s="21">
        <v>99</v>
      </c>
      <c r="R13" s="21">
        <v>94</v>
      </c>
      <c r="S13" s="21">
        <v>92</v>
      </c>
    </row>
    <row r="14" spans="1:25" x14ac:dyDescent="0.25">
      <c r="A14" s="21" t="s">
        <v>23</v>
      </c>
      <c r="B14" s="21">
        <v>76.400000000000006</v>
      </c>
      <c r="C14" s="21">
        <v>10.8</v>
      </c>
      <c r="D14" s="21">
        <v>96.1</v>
      </c>
      <c r="E14" s="21">
        <v>12.5</v>
      </c>
      <c r="F14" s="21">
        <v>10.9</v>
      </c>
      <c r="G14" s="21">
        <v>7.8</v>
      </c>
      <c r="H14" s="23">
        <v>100</v>
      </c>
      <c r="I14" s="23">
        <v>1054</v>
      </c>
      <c r="J14" s="23">
        <v>99.8</v>
      </c>
      <c r="K14" s="23">
        <v>274</v>
      </c>
      <c r="L14" s="21">
        <v>0</v>
      </c>
      <c r="M14" s="21">
        <v>0</v>
      </c>
      <c r="N14" s="21">
        <v>99.3</v>
      </c>
      <c r="O14" s="21">
        <v>8.3000000000000007</v>
      </c>
      <c r="P14" s="21">
        <v>90</v>
      </c>
      <c r="Q14" s="21">
        <v>100</v>
      </c>
      <c r="R14" s="21">
        <v>95</v>
      </c>
      <c r="S14" s="21">
        <v>100</v>
      </c>
    </row>
    <row r="15" spans="1:25" x14ac:dyDescent="0.25">
      <c r="A15" s="21" t="s">
        <v>24</v>
      </c>
      <c r="B15" s="21">
        <v>93.6</v>
      </c>
      <c r="C15" s="21">
        <v>10.1</v>
      </c>
      <c r="D15" s="21">
        <v>88.7</v>
      </c>
      <c r="E15" s="21">
        <v>9.5</v>
      </c>
      <c r="F15" s="21">
        <v>15</v>
      </c>
      <c r="G15" s="21">
        <v>8.1</v>
      </c>
      <c r="H15" s="23">
        <v>100</v>
      </c>
      <c r="I15" s="23">
        <v>1860</v>
      </c>
      <c r="J15" s="23">
        <v>97.5</v>
      </c>
      <c r="K15" s="23">
        <v>302</v>
      </c>
      <c r="L15" s="21">
        <v>53</v>
      </c>
      <c r="M15" s="21">
        <v>11.4</v>
      </c>
      <c r="N15" s="21">
        <v>91</v>
      </c>
      <c r="O15" s="21">
        <v>10.5</v>
      </c>
      <c r="P15" s="21">
        <v>100</v>
      </c>
      <c r="Q15" s="21">
        <v>105</v>
      </c>
      <c r="R15" s="21">
        <v>96</v>
      </c>
      <c r="S15" s="21">
        <v>94</v>
      </c>
    </row>
    <row r="16" spans="1:25" x14ac:dyDescent="0.25">
      <c r="A16" s="21" t="s">
        <v>25</v>
      </c>
      <c r="B16" s="21">
        <v>90.65</v>
      </c>
      <c r="C16" s="21">
        <v>8.6</v>
      </c>
      <c r="D16" s="21">
        <v>88.23</v>
      </c>
      <c r="E16" s="21">
        <v>9.9</v>
      </c>
      <c r="F16" s="21">
        <v>9.3000000000000007</v>
      </c>
      <c r="G16" s="21">
        <v>8.6</v>
      </c>
      <c r="H16" s="23">
        <v>97.61</v>
      </c>
      <c r="I16" s="23">
        <v>312.7</v>
      </c>
      <c r="J16" s="23">
        <v>97.4</v>
      </c>
      <c r="K16" s="23">
        <v>208</v>
      </c>
      <c r="L16" s="21">
        <v>48.4</v>
      </c>
      <c r="M16" s="21">
        <v>11.3</v>
      </c>
      <c r="N16" s="21">
        <v>91.04</v>
      </c>
      <c r="O16" s="21">
        <v>10</v>
      </c>
      <c r="P16" s="21">
        <v>100</v>
      </c>
      <c r="Q16" s="21">
        <v>102</v>
      </c>
      <c r="R16" s="21">
        <v>93</v>
      </c>
      <c r="S16" s="21">
        <v>100</v>
      </c>
    </row>
    <row r="17" spans="1:25" x14ac:dyDescent="0.25">
      <c r="A17" s="21" t="s">
        <v>26</v>
      </c>
      <c r="B17" s="21">
        <v>97.9</v>
      </c>
      <c r="C17" s="21">
        <v>10.6</v>
      </c>
      <c r="D17" s="21">
        <v>86.13</v>
      </c>
      <c r="E17" s="21">
        <v>9.6</v>
      </c>
      <c r="F17" s="21">
        <v>7.4</v>
      </c>
      <c r="G17" s="21">
        <v>8.3000000000000007</v>
      </c>
      <c r="H17" s="23">
        <v>98.75</v>
      </c>
      <c r="I17" s="23">
        <v>316.3</v>
      </c>
      <c r="J17" s="23">
        <v>97.5</v>
      </c>
      <c r="K17" s="23">
        <v>312.3</v>
      </c>
      <c r="L17" s="21">
        <v>44.8</v>
      </c>
      <c r="M17" s="21">
        <v>7.8</v>
      </c>
      <c r="N17" s="21">
        <v>91.76</v>
      </c>
      <c r="O17" s="21">
        <v>9</v>
      </c>
      <c r="P17" s="21">
        <v>96</v>
      </c>
      <c r="Q17" s="21">
        <v>103</v>
      </c>
      <c r="R17" s="21">
        <v>88</v>
      </c>
      <c r="S17" s="21">
        <v>100</v>
      </c>
    </row>
    <row r="18" spans="1:25" x14ac:dyDescent="0.25">
      <c r="A18" s="21" t="s">
        <v>27</v>
      </c>
      <c r="B18" s="22">
        <v>100.92</v>
      </c>
      <c r="C18" s="21">
        <v>10.7</v>
      </c>
      <c r="D18" s="21">
        <v>88</v>
      </c>
      <c r="E18" s="21">
        <v>10</v>
      </c>
      <c r="F18" s="21">
        <v>14.7</v>
      </c>
      <c r="G18" s="21">
        <v>9.9</v>
      </c>
      <c r="H18" s="23">
        <v>99.8</v>
      </c>
      <c r="I18" s="23">
        <v>462</v>
      </c>
      <c r="J18" s="23">
        <v>100</v>
      </c>
      <c r="K18" s="23">
        <v>1860</v>
      </c>
      <c r="L18" s="22">
        <v>55.56</v>
      </c>
      <c r="M18" s="21">
        <v>7.9</v>
      </c>
      <c r="N18" s="21">
        <v>91.11</v>
      </c>
      <c r="O18" s="21">
        <v>6.2</v>
      </c>
      <c r="P18" s="21">
        <v>100</v>
      </c>
      <c r="Q18" s="21">
        <v>98</v>
      </c>
      <c r="R18" s="21">
        <v>96</v>
      </c>
      <c r="S18" s="21">
        <v>93</v>
      </c>
    </row>
    <row r="19" spans="1:25" x14ac:dyDescent="0.25">
      <c r="A19" s="21" t="s">
        <v>28</v>
      </c>
      <c r="B19" s="21">
        <v>98.5</v>
      </c>
      <c r="C19" s="21">
        <v>11.5</v>
      </c>
      <c r="D19" s="21">
        <v>85.24</v>
      </c>
      <c r="E19" s="21">
        <v>9.1</v>
      </c>
      <c r="F19" s="21">
        <v>14.4</v>
      </c>
      <c r="G19" s="21">
        <v>16.5</v>
      </c>
      <c r="H19" s="23">
        <v>96.8</v>
      </c>
      <c r="I19" s="23">
        <v>378.8</v>
      </c>
      <c r="J19" s="23">
        <v>99.58</v>
      </c>
      <c r="K19" s="23">
        <v>957</v>
      </c>
      <c r="L19" s="21">
        <v>38</v>
      </c>
      <c r="M19" s="21">
        <v>8.1999999999999993</v>
      </c>
      <c r="N19" s="21">
        <v>96.06</v>
      </c>
      <c r="O19" s="27" t="s">
        <v>29</v>
      </c>
      <c r="P19" s="21">
        <v>100</v>
      </c>
      <c r="Q19" s="21">
        <v>99</v>
      </c>
      <c r="R19" s="21">
        <v>93</v>
      </c>
      <c r="S19" s="21">
        <v>90</v>
      </c>
    </row>
    <row r="20" spans="1:25" x14ac:dyDescent="0.25">
      <c r="A20" s="21" t="s">
        <v>30</v>
      </c>
      <c r="B20" s="21">
        <v>86.33</v>
      </c>
      <c r="C20" s="21">
        <v>8.6</v>
      </c>
      <c r="D20" s="21">
        <v>71.67</v>
      </c>
      <c r="E20" s="21">
        <v>8.9</v>
      </c>
      <c r="F20" s="21">
        <v>13.6</v>
      </c>
      <c r="G20" s="21">
        <v>10.5</v>
      </c>
      <c r="H20" s="23">
        <v>99.4</v>
      </c>
      <c r="I20" s="23">
        <v>616</v>
      </c>
      <c r="J20" s="23">
        <v>98.3</v>
      </c>
      <c r="K20" s="23">
        <v>304.3</v>
      </c>
      <c r="L20" s="21">
        <v>27.8</v>
      </c>
      <c r="M20" s="21">
        <v>6.5</v>
      </c>
      <c r="N20" s="21">
        <v>85.9</v>
      </c>
      <c r="O20" s="21">
        <v>7.1</v>
      </c>
      <c r="P20" s="21"/>
      <c r="Q20" s="21">
        <v>98</v>
      </c>
      <c r="R20" s="21"/>
      <c r="S20" s="21">
        <v>94</v>
      </c>
    </row>
    <row r="21" spans="1:25" x14ac:dyDescent="0.25">
      <c r="A21" s="21" t="s">
        <v>31</v>
      </c>
      <c r="B21" s="21"/>
      <c r="C21" s="21"/>
      <c r="D21" s="21">
        <v>68.47</v>
      </c>
      <c r="E21" s="21">
        <v>7.9</v>
      </c>
      <c r="F21" s="21"/>
      <c r="G21" s="21">
        <v>10.6</v>
      </c>
      <c r="H21" s="23"/>
      <c r="I21" s="23"/>
      <c r="J21" s="23">
        <v>96.67</v>
      </c>
      <c r="K21" s="23">
        <v>185.8</v>
      </c>
      <c r="L21" s="21"/>
      <c r="M21" s="21"/>
      <c r="N21" s="21">
        <v>77.06</v>
      </c>
      <c r="O21" s="21">
        <v>8</v>
      </c>
      <c r="P21" s="21"/>
      <c r="Q21" s="21">
        <v>97</v>
      </c>
      <c r="R21" s="21"/>
      <c r="S21" s="21">
        <v>92</v>
      </c>
    </row>
    <row r="23" spans="1:25" x14ac:dyDescent="0.25">
      <c r="A23" s="2" t="s">
        <v>32</v>
      </c>
      <c r="F23" s="2" t="s">
        <v>33</v>
      </c>
      <c r="G23" s="2"/>
      <c r="H23" s="2"/>
    </row>
    <row r="24" spans="1:25" x14ac:dyDescent="0.25">
      <c r="A24" s="28"/>
      <c r="B24" s="29" t="s">
        <v>34</v>
      </c>
      <c r="C24" s="28"/>
      <c r="D24" s="21" t="s">
        <v>35</v>
      </c>
      <c r="E24" s="21" t="s">
        <v>35</v>
      </c>
      <c r="F24" s="29" t="s">
        <v>36</v>
      </c>
      <c r="G24" s="28"/>
      <c r="H24" s="29" t="s">
        <v>37</v>
      </c>
      <c r="I24" s="28"/>
      <c r="J24" s="29" t="s">
        <v>38</v>
      </c>
      <c r="K24" s="28"/>
      <c r="L24" s="29" t="s">
        <v>39</v>
      </c>
      <c r="M24" s="28"/>
      <c r="N24" s="29" t="s">
        <v>40</v>
      </c>
      <c r="O24" s="28"/>
      <c r="P24" s="21" t="s">
        <v>41</v>
      </c>
      <c r="Q24" s="29" t="s">
        <v>42</v>
      </c>
      <c r="R24" s="21"/>
    </row>
    <row r="25" spans="1:25" x14ac:dyDescent="0.25">
      <c r="A25" s="21"/>
      <c r="B25" s="21" t="s">
        <v>43</v>
      </c>
      <c r="C25" s="21" t="s">
        <v>44</v>
      </c>
      <c r="D25" s="21" t="s">
        <v>43</v>
      </c>
      <c r="E25" s="21" t="s">
        <v>44</v>
      </c>
      <c r="F25" s="21" t="s">
        <v>43</v>
      </c>
      <c r="G25" s="21" t="s">
        <v>44</v>
      </c>
      <c r="H25" s="30" t="s">
        <v>43</v>
      </c>
      <c r="I25" s="30" t="s">
        <v>44</v>
      </c>
      <c r="J25" s="21" t="s">
        <v>43</v>
      </c>
      <c r="K25" s="21" t="s">
        <v>44</v>
      </c>
      <c r="L25" s="21" t="s">
        <v>43</v>
      </c>
      <c r="M25" s="21" t="s">
        <v>44</v>
      </c>
      <c r="N25" s="21" t="s">
        <v>45</v>
      </c>
      <c r="O25" s="21" t="s">
        <v>44</v>
      </c>
      <c r="P25" s="31" t="s">
        <v>43</v>
      </c>
      <c r="Q25" s="30" t="s">
        <v>43</v>
      </c>
      <c r="R25" s="21" t="s">
        <v>44</v>
      </c>
      <c r="T25" s="32"/>
      <c r="U25" s="30"/>
      <c r="V25" s="30"/>
      <c r="W25" s="33"/>
      <c r="X25" s="30"/>
      <c r="Y25" s="30"/>
    </row>
    <row r="26" spans="1:25" x14ac:dyDescent="0.25">
      <c r="A26" s="21" t="s">
        <v>46</v>
      </c>
      <c r="B26" s="21">
        <v>1075</v>
      </c>
      <c r="C26" s="21">
        <v>1178</v>
      </c>
      <c r="D26" s="24">
        <v>194</v>
      </c>
      <c r="E26" s="24">
        <v>148</v>
      </c>
      <c r="F26" s="21">
        <v>960</v>
      </c>
      <c r="G26" s="21">
        <v>968</v>
      </c>
      <c r="H26" s="21">
        <v>212</v>
      </c>
      <c r="I26" s="21">
        <v>242</v>
      </c>
      <c r="J26" s="21">
        <v>513</v>
      </c>
      <c r="K26" s="21">
        <v>521</v>
      </c>
      <c r="L26" s="21">
        <v>928</v>
      </c>
      <c r="M26" s="21">
        <v>961</v>
      </c>
      <c r="N26" s="21">
        <v>5049</v>
      </c>
      <c r="O26" s="21">
        <v>3772</v>
      </c>
      <c r="P26" s="21">
        <v>0</v>
      </c>
      <c r="Q26" s="34">
        <f t="shared" ref="Q26:R38" si="0">B26+D26+F26+H26+J26+L26+N26</f>
        <v>8931</v>
      </c>
      <c r="R26" s="34">
        <f>C26+G26+I26+K26+M26+O26</f>
        <v>7642</v>
      </c>
      <c r="W26" s="33"/>
    </row>
    <row r="27" spans="1:25" x14ac:dyDescent="0.25">
      <c r="A27" s="21" t="s">
        <v>47</v>
      </c>
      <c r="B27" s="21">
        <v>903</v>
      </c>
      <c r="C27" s="21">
        <v>1069</v>
      </c>
      <c r="D27" s="24">
        <v>134</v>
      </c>
      <c r="E27" s="24">
        <v>140</v>
      </c>
      <c r="F27" s="21">
        <v>899</v>
      </c>
      <c r="G27" s="21">
        <v>879</v>
      </c>
      <c r="H27" s="21">
        <v>209</v>
      </c>
      <c r="I27" s="21">
        <v>220</v>
      </c>
      <c r="J27" s="21">
        <v>493</v>
      </c>
      <c r="K27" s="21">
        <v>464</v>
      </c>
      <c r="L27" s="21">
        <v>863</v>
      </c>
      <c r="M27" s="21">
        <v>850</v>
      </c>
      <c r="N27" s="21">
        <v>4596</v>
      </c>
      <c r="O27" s="21">
        <v>3459</v>
      </c>
      <c r="P27" s="21">
        <v>0</v>
      </c>
      <c r="Q27" s="34">
        <f t="shared" si="0"/>
        <v>8097</v>
      </c>
      <c r="R27" s="34">
        <f t="shared" si="0"/>
        <v>7081</v>
      </c>
      <c r="W27" s="33"/>
    </row>
    <row r="28" spans="1:25" x14ac:dyDescent="0.25">
      <c r="A28" s="21" t="s">
        <v>48</v>
      </c>
      <c r="B28" s="21">
        <v>986</v>
      </c>
      <c r="C28" s="21">
        <v>1151</v>
      </c>
      <c r="D28" s="24">
        <v>179</v>
      </c>
      <c r="E28" s="24">
        <v>196</v>
      </c>
      <c r="F28" s="21">
        <v>960</v>
      </c>
      <c r="G28" s="21">
        <v>983</v>
      </c>
      <c r="H28" s="21">
        <v>148</v>
      </c>
      <c r="I28" s="21">
        <v>252</v>
      </c>
      <c r="J28" s="21">
        <v>520</v>
      </c>
      <c r="K28" s="21">
        <v>523</v>
      </c>
      <c r="L28" s="21">
        <v>908</v>
      </c>
      <c r="M28" s="21">
        <v>927</v>
      </c>
      <c r="N28" s="21">
        <v>4269</v>
      </c>
      <c r="O28" s="21">
        <v>3741</v>
      </c>
      <c r="P28" s="21">
        <v>0</v>
      </c>
      <c r="Q28" s="34">
        <f t="shared" si="0"/>
        <v>7970</v>
      </c>
      <c r="R28" s="34">
        <f t="shared" si="0"/>
        <v>7773</v>
      </c>
      <c r="W28" s="33"/>
    </row>
    <row r="29" spans="1:25" x14ac:dyDescent="0.25">
      <c r="A29" s="21" t="s">
        <v>49</v>
      </c>
      <c r="B29" s="21">
        <v>1063</v>
      </c>
      <c r="C29" s="21">
        <v>1179</v>
      </c>
      <c r="D29" s="24">
        <v>183</v>
      </c>
      <c r="E29" s="24">
        <v>155</v>
      </c>
      <c r="F29" s="21">
        <v>930</v>
      </c>
      <c r="G29" s="21">
        <v>928</v>
      </c>
      <c r="H29" s="21">
        <v>1</v>
      </c>
      <c r="I29" s="21">
        <v>258</v>
      </c>
      <c r="J29" s="21">
        <v>482</v>
      </c>
      <c r="K29" s="21">
        <v>503</v>
      </c>
      <c r="L29" s="21">
        <v>900</v>
      </c>
      <c r="M29" s="21">
        <v>908</v>
      </c>
      <c r="N29" s="21">
        <v>4947</v>
      </c>
      <c r="O29" s="21">
        <v>3644</v>
      </c>
      <c r="P29" s="21">
        <v>0</v>
      </c>
      <c r="Q29" s="34">
        <f t="shared" si="0"/>
        <v>8506</v>
      </c>
      <c r="R29" s="34">
        <f t="shared" si="0"/>
        <v>7575</v>
      </c>
      <c r="W29" s="33"/>
    </row>
    <row r="30" spans="1:25" x14ac:dyDescent="0.25">
      <c r="A30" s="21" t="s">
        <v>50</v>
      </c>
      <c r="B30" s="21">
        <v>947</v>
      </c>
      <c r="C30" s="21">
        <v>1192</v>
      </c>
      <c r="D30" s="24">
        <v>268</v>
      </c>
      <c r="E30" s="24">
        <v>149</v>
      </c>
      <c r="F30" s="21">
        <v>961</v>
      </c>
      <c r="G30" s="21">
        <v>959</v>
      </c>
      <c r="H30" s="21">
        <v>0</v>
      </c>
      <c r="I30" s="21">
        <v>277</v>
      </c>
      <c r="J30" s="21">
        <v>447</v>
      </c>
      <c r="K30" s="21">
        <v>524</v>
      </c>
      <c r="L30" s="21">
        <v>915</v>
      </c>
      <c r="M30" s="21">
        <v>933</v>
      </c>
      <c r="N30" s="21">
        <v>5108</v>
      </c>
      <c r="O30" s="21">
        <v>3795</v>
      </c>
      <c r="P30" s="21">
        <v>0</v>
      </c>
      <c r="Q30" s="34">
        <f t="shared" si="0"/>
        <v>8646</v>
      </c>
      <c r="R30" s="34">
        <f t="shared" si="0"/>
        <v>7829</v>
      </c>
      <c r="W30" s="33"/>
    </row>
    <row r="31" spans="1:25" x14ac:dyDescent="0.25">
      <c r="A31" s="21" t="s">
        <v>51</v>
      </c>
      <c r="B31" s="21">
        <v>1123</v>
      </c>
      <c r="C31" s="21">
        <v>1064</v>
      </c>
      <c r="D31" s="24">
        <v>217</v>
      </c>
      <c r="E31" s="24">
        <v>153</v>
      </c>
      <c r="F31" s="21">
        <v>930</v>
      </c>
      <c r="G31" s="21">
        <v>906</v>
      </c>
      <c r="H31" s="21">
        <v>143</v>
      </c>
      <c r="I31" s="21">
        <v>246</v>
      </c>
      <c r="J31" s="21">
        <v>480</v>
      </c>
      <c r="K31" s="21">
        <v>502</v>
      </c>
      <c r="L31" s="21">
        <v>891</v>
      </c>
      <c r="M31" s="21">
        <v>894</v>
      </c>
      <c r="N31" s="21">
        <v>4962</v>
      </c>
      <c r="O31" s="21">
        <v>3637</v>
      </c>
      <c r="P31" s="21">
        <v>0</v>
      </c>
      <c r="Q31" s="34">
        <f t="shared" si="0"/>
        <v>8746</v>
      </c>
      <c r="R31" s="34">
        <f t="shared" si="0"/>
        <v>7402</v>
      </c>
      <c r="W31" s="33"/>
    </row>
    <row r="32" spans="1:25" x14ac:dyDescent="0.25">
      <c r="A32" s="21" t="s">
        <v>52</v>
      </c>
      <c r="B32" s="21">
        <v>1124</v>
      </c>
      <c r="C32" s="21">
        <v>1094</v>
      </c>
      <c r="D32" s="24">
        <v>218</v>
      </c>
      <c r="E32" s="24">
        <v>107</v>
      </c>
      <c r="F32" s="21">
        <v>938</v>
      </c>
      <c r="G32" s="21">
        <v>936</v>
      </c>
      <c r="H32" s="21">
        <v>135</v>
      </c>
      <c r="I32" s="21">
        <v>254</v>
      </c>
      <c r="J32" s="21">
        <v>496</v>
      </c>
      <c r="K32" s="21">
        <v>513</v>
      </c>
      <c r="L32" s="21">
        <v>887</v>
      </c>
      <c r="M32" s="21">
        <v>941</v>
      </c>
      <c r="N32" s="21">
        <v>5457</v>
      </c>
      <c r="O32" s="21">
        <v>3745</v>
      </c>
      <c r="P32" s="21">
        <v>0</v>
      </c>
      <c r="Q32" s="34">
        <f t="shared" si="0"/>
        <v>9255</v>
      </c>
      <c r="R32" s="34">
        <f t="shared" si="0"/>
        <v>7590</v>
      </c>
      <c r="S32" s="33"/>
      <c r="W32" s="33"/>
    </row>
    <row r="33" spans="1:23" x14ac:dyDescent="0.25">
      <c r="A33" s="21" t="s">
        <v>53</v>
      </c>
      <c r="B33" s="21">
        <v>1214</v>
      </c>
      <c r="C33" s="21">
        <v>1068</v>
      </c>
      <c r="D33" s="24">
        <v>201</v>
      </c>
      <c r="E33" s="24">
        <v>154</v>
      </c>
      <c r="F33" s="21">
        <v>949</v>
      </c>
      <c r="G33" s="21">
        <v>937</v>
      </c>
      <c r="H33" s="21">
        <v>125</v>
      </c>
      <c r="I33" s="21">
        <v>256</v>
      </c>
      <c r="J33" s="21">
        <v>478</v>
      </c>
      <c r="K33" s="21">
        <v>511</v>
      </c>
      <c r="L33" s="21">
        <v>869</v>
      </c>
      <c r="M33" s="21">
        <v>935</v>
      </c>
      <c r="N33" s="21">
        <v>5087</v>
      </c>
      <c r="O33" s="21">
        <v>3825</v>
      </c>
      <c r="P33" s="21">
        <v>22</v>
      </c>
      <c r="Q33" s="34">
        <f t="shared" si="0"/>
        <v>8923</v>
      </c>
      <c r="R33" s="34">
        <f t="shared" si="0"/>
        <v>7686</v>
      </c>
      <c r="W33" s="33"/>
    </row>
    <row r="34" spans="1:23" x14ac:dyDescent="0.25">
      <c r="A34" s="21" t="s">
        <v>54</v>
      </c>
      <c r="B34" s="21">
        <v>1211</v>
      </c>
      <c r="C34" s="21">
        <v>1056</v>
      </c>
      <c r="D34" s="24">
        <v>132</v>
      </c>
      <c r="E34" s="24">
        <v>148</v>
      </c>
      <c r="F34" s="21">
        <v>419</v>
      </c>
      <c r="G34" s="21">
        <v>930</v>
      </c>
      <c r="H34" s="21">
        <v>150</v>
      </c>
      <c r="I34" s="21">
        <v>246</v>
      </c>
      <c r="J34" s="21">
        <v>478</v>
      </c>
      <c r="K34" s="21">
        <v>500</v>
      </c>
      <c r="L34" s="21">
        <v>897</v>
      </c>
      <c r="M34" s="21">
        <v>891</v>
      </c>
      <c r="N34" s="21">
        <v>5170</v>
      </c>
      <c r="O34" s="21">
        <v>4765</v>
      </c>
      <c r="P34" s="21">
        <v>30</v>
      </c>
      <c r="Q34" s="34">
        <f t="shared" si="0"/>
        <v>8457</v>
      </c>
      <c r="R34" s="34">
        <f t="shared" si="0"/>
        <v>8536</v>
      </c>
      <c r="S34" s="33"/>
      <c r="W34" s="33"/>
    </row>
    <row r="35" spans="1:23" x14ac:dyDescent="0.25">
      <c r="A35" s="21" t="s">
        <v>55</v>
      </c>
      <c r="B35" s="21">
        <v>1221</v>
      </c>
      <c r="C35" s="21">
        <v>1057</v>
      </c>
      <c r="D35" s="24">
        <v>202</v>
      </c>
      <c r="E35" s="24">
        <v>124</v>
      </c>
      <c r="F35" s="21">
        <v>947</v>
      </c>
      <c r="G35" s="21">
        <v>957</v>
      </c>
      <c r="H35" s="21">
        <v>106</v>
      </c>
      <c r="I35" s="21">
        <v>249</v>
      </c>
      <c r="J35" s="21">
        <v>496</v>
      </c>
      <c r="K35" s="21">
        <v>522</v>
      </c>
      <c r="L35" s="21">
        <v>923</v>
      </c>
      <c r="M35" s="21">
        <v>889</v>
      </c>
      <c r="N35" s="21">
        <v>5472</v>
      </c>
      <c r="O35" s="21">
        <v>4075</v>
      </c>
      <c r="P35" s="21">
        <v>30</v>
      </c>
      <c r="Q35" s="34">
        <f t="shared" si="0"/>
        <v>9367</v>
      </c>
      <c r="R35" s="34">
        <f t="shared" si="0"/>
        <v>7873</v>
      </c>
      <c r="W35" s="33"/>
    </row>
    <row r="36" spans="1:23" x14ac:dyDescent="0.25">
      <c r="A36" s="21" t="s">
        <v>56</v>
      </c>
      <c r="B36" s="21">
        <v>1036</v>
      </c>
      <c r="C36" s="21">
        <v>860</v>
      </c>
      <c r="D36" s="24">
        <v>184</v>
      </c>
      <c r="E36" s="24">
        <v>162</v>
      </c>
      <c r="F36" s="21">
        <v>924</v>
      </c>
      <c r="G36" s="21">
        <v>913</v>
      </c>
      <c r="H36" s="21">
        <v>75</v>
      </c>
      <c r="I36" s="21">
        <v>232</v>
      </c>
      <c r="J36" s="21"/>
      <c r="K36" s="21">
        <v>498</v>
      </c>
      <c r="L36" s="21"/>
      <c r="M36" s="21">
        <v>900</v>
      </c>
      <c r="N36" s="21"/>
      <c r="O36" s="21">
        <v>3914</v>
      </c>
      <c r="P36" s="21">
        <v>47</v>
      </c>
      <c r="Q36" s="34">
        <f t="shared" si="0"/>
        <v>2219</v>
      </c>
      <c r="R36" s="34">
        <f t="shared" si="0"/>
        <v>7479</v>
      </c>
      <c r="W36" s="33"/>
    </row>
    <row r="37" spans="1:23" x14ac:dyDescent="0.25">
      <c r="A37" s="21" t="s">
        <v>57</v>
      </c>
      <c r="B37" s="21"/>
      <c r="C37" s="21">
        <v>849</v>
      </c>
      <c r="D37" s="24"/>
      <c r="E37" s="24">
        <v>180</v>
      </c>
      <c r="F37" s="21"/>
      <c r="G37" s="21">
        <v>929</v>
      </c>
      <c r="H37" s="21"/>
      <c r="I37" s="21">
        <v>215</v>
      </c>
      <c r="J37" s="21"/>
      <c r="K37" s="21">
        <v>510</v>
      </c>
      <c r="L37" s="21"/>
      <c r="M37" s="21">
        <v>914</v>
      </c>
      <c r="N37" s="21"/>
      <c r="O37" s="21">
        <v>4184</v>
      </c>
      <c r="P37" s="21"/>
      <c r="Q37" s="34">
        <f t="shared" si="0"/>
        <v>0</v>
      </c>
      <c r="R37" s="34">
        <f t="shared" si="0"/>
        <v>7781</v>
      </c>
    </row>
    <row r="38" spans="1:23" x14ac:dyDescent="0.25">
      <c r="A38" s="21" t="s">
        <v>42</v>
      </c>
      <c r="B38" s="24">
        <f>SUM(B26:B37)</f>
        <v>11903</v>
      </c>
      <c r="C38" s="35">
        <f>SUM(C26:C37)</f>
        <v>12817</v>
      </c>
      <c r="D38" s="24">
        <f>SUM(D26:D37)</f>
        <v>2112</v>
      </c>
      <c r="E38" s="24">
        <f>SUM(E27:E37)</f>
        <v>1668</v>
      </c>
      <c r="F38" s="24">
        <f t="shared" ref="F38:O38" si="1">SUM(F26:F37)</f>
        <v>9817</v>
      </c>
      <c r="G38" s="24">
        <f t="shared" si="1"/>
        <v>11225</v>
      </c>
      <c r="H38" s="24">
        <f t="shared" si="1"/>
        <v>1304</v>
      </c>
      <c r="I38" s="24">
        <f t="shared" si="1"/>
        <v>2947</v>
      </c>
      <c r="J38" s="24">
        <f t="shared" si="1"/>
        <v>4883</v>
      </c>
      <c r="K38" s="24">
        <f t="shared" si="1"/>
        <v>6091</v>
      </c>
      <c r="L38" s="24">
        <f t="shared" si="1"/>
        <v>8981</v>
      </c>
      <c r="M38" s="24">
        <f t="shared" si="1"/>
        <v>10943</v>
      </c>
      <c r="N38" s="24">
        <f t="shared" si="1"/>
        <v>50117</v>
      </c>
      <c r="O38" s="24">
        <f t="shared" si="1"/>
        <v>46556</v>
      </c>
      <c r="P38" s="28"/>
      <c r="Q38" s="34">
        <f t="shared" si="0"/>
        <v>89117</v>
      </c>
      <c r="R38" s="35">
        <f>SUM(R26:R37)</f>
        <v>92247</v>
      </c>
    </row>
    <row r="39" spans="1:23" x14ac:dyDescent="0.25">
      <c r="Q39" s="33"/>
    </row>
    <row r="40" spans="1:23" x14ac:dyDescent="0.25">
      <c r="A40" s="36"/>
      <c r="B40" s="33"/>
      <c r="F40" s="33"/>
      <c r="G40" s="33"/>
      <c r="H40" s="33"/>
    </row>
    <row r="41" spans="1:23" x14ac:dyDescent="0.25">
      <c r="A41" s="30" t="s">
        <v>58</v>
      </c>
      <c r="B41" s="37"/>
      <c r="C41" s="37"/>
      <c r="D41" s="37"/>
      <c r="E41" s="37"/>
      <c r="F41" s="37"/>
      <c r="G41" s="37"/>
      <c r="H41" s="37" t="s">
        <v>59</v>
      </c>
      <c r="I41" s="37"/>
      <c r="K41" s="37"/>
      <c r="L41" s="37"/>
      <c r="M41" s="30" t="s">
        <v>60</v>
      </c>
      <c r="N41" s="30"/>
    </row>
    <row r="42" spans="1:23" x14ac:dyDescent="0.25">
      <c r="A42" s="28"/>
      <c r="B42" s="29" t="s">
        <v>61</v>
      </c>
      <c r="C42" s="21" t="s">
        <v>62</v>
      </c>
      <c r="D42" s="37"/>
      <c r="E42" s="37"/>
      <c r="F42" s="37"/>
      <c r="G42" s="37"/>
      <c r="H42" s="28"/>
      <c r="I42" s="29" t="s">
        <v>63</v>
      </c>
      <c r="J42" s="29" t="s">
        <v>64</v>
      </c>
      <c r="K42" s="21" t="s">
        <v>65</v>
      </c>
      <c r="L42" s="37"/>
      <c r="M42" s="28"/>
      <c r="N42" s="29" t="s">
        <v>63</v>
      </c>
      <c r="O42" s="29" t="s">
        <v>64</v>
      </c>
      <c r="P42" s="21" t="s">
        <v>65</v>
      </c>
    </row>
    <row r="43" spans="1:23" x14ac:dyDescent="0.25">
      <c r="A43" s="21"/>
      <c r="B43" s="21" t="s">
        <v>43</v>
      </c>
      <c r="C43" s="21" t="s">
        <v>43</v>
      </c>
      <c r="D43" s="37"/>
      <c r="E43" s="37"/>
      <c r="F43" s="37"/>
      <c r="G43" s="37"/>
      <c r="H43" s="28"/>
      <c r="I43" s="29"/>
      <c r="J43" s="29"/>
      <c r="K43" s="21"/>
      <c r="L43" s="37"/>
      <c r="M43" s="28"/>
      <c r="N43" s="29"/>
      <c r="O43" s="29"/>
      <c r="P43" s="21"/>
    </row>
    <row r="44" spans="1:23" x14ac:dyDescent="0.25">
      <c r="A44" s="21" t="s">
        <v>46</v>
      </c>
      <c r="B44" s="21">
        <v>3732</v>
      </c>
      <c r="C44" s="21">
        <v>1317</v>
      </c>
      <c r="D44" s="37"/>
      <c r="E44" s="37"/>
      <c r="F44" s="37"/>
      <c r="G44" s="37"/>
      <c r="H44" s="21" t="s">
        <v>46</v>
      </c>
      <c r="I44" s="24">
        <v>6838.4</v>
      </c>
      <c r="J44" s="24">
        <v>1576</v>
      </c>
      <c r="K44" s="34">
        <f t="shared" ref="K44:K53" si="2">SUM(I44:J44)</f>
        <v>8414.4</v>
      </c>
      <c r="L44" s="37"/>
      <c r="M44" s="21" t="s">
        <v>46</v>
      </c>
      <c r="N44" s="34">
        <v>7605.7</v>
      </c>
      <c r="O44" s="24">
        <v>1381.38</v>
      </c>
      <c r="P44" s="34">
        <f>SUM(N44:O44)</f>
        <v>8987.08</v>
      </c>
      <c r="R44" s="33"/>
    </row>
    <row r="45" spans="1:23" x14ac:dyDescent="0.25">
      <c r="A45" s="21" t="s">
        <v>47</v>
      </c>
      <c r="B45" s="21">
        <v>3365</v>
      </c>
      <c r="C45" s="21">
        <v>1231</v>
      </c>
      <c r="D45" s="37"/>
      <c r="E45" s="37"/>
      <c r="F45" s="37"/>
      <c r="G45" s="37"/>
      <c r="H45" s="21" t="s">
        <v>47</v>
      </c>
      <c r="I45" s="24">
        <v>6498</v>
      </c>
      <c r="J45" s="24">
        <v>1495</v>
      </c>
      <c r="K45" s="34">
        <f t="shared" si="2"/>
        <v>7993</v>
      </c>
      <c r="L45" s="37"/>
      <c r="M45" s="21" t="s">
        <v>47</v>
      </c>
      <c r="N45" s="34">
        <v>6655.07</v>
      </c>
      <c r="O45" s="24">
        <v>1519.75</v>
      </c>
      <c r="P45" s="34">
        <f t="shared" ref="P45:P55" si="3">SUM(N45:O45)</f>
        <v>8174.82</v>
      </c>
    </row>
    <row r="46" spans="1:23" x14ac:dyDescent="0.25">
      <c r="A46" s="21" t="s">
        <v>48</v>
      </c>
      <c r="B46" s="21">
        <v>2781</v>
      </c>
      <c r="C46" s="21">
        <v>1488</v>
      </c>
      <c r="D46" s="37"/>
      <c r="E46" s="37"/>
      <c r="F46" s="37"/>
      <c r="G46" s="37"/>
      <c r="H46" s="21" t="s">
        <v>48</v>
      </c>
      <c r="I46" s="24">
        <v>6805</v>
      </c>
      <c r="J46" s="24">
        <v>1646</v>
      </c>
      <c r="K46" s="34">
        <f t="shared" si="2"/>
        <v>8451</v>
      </c>
      <c r="L46" s="37"/>
      <c r="M46" s="21" t="s">
        <v>48</v>
      </c>
      <c r="N46" s="35">
        <v>7610.62</v>
      </c>
      <c r="O46" s="24">
        <v>1755</v>
      </c>
      <c r="P46" s="34">
        <f t="shared" si="3"/>
        <v>9365.619999999999</v>
      </c>
    </row>
    <row r="47" spans="1:23" x14ac:dyDescent="0.25">
      <c r="A47" s="21" t="s">
        <v>49</v>
      </c>
      <c r="B47" s="21">
        <v>3635</v>
      </c>
      <c r="C47" s="21">
        <v>1312</v>
      </c>
      <c r="D47" s="37"/>
      <c r="E47" s="37"/>
      <c r="F47" s="37"/>
      <c r="G47" s="37"/>
      <c r="H47" s="21" t="s">
        <v>49</v>
      </c>
      <c r="I47" s="24">
        <v>6595</v>
      </c>
      <c r="J47" s="24">
        <v>1796</v>
      </c>
      <c r="K47" s="34">
        <f t="shared" si="2"/>
        <v>8391</v>
      </c>
      <c r="L47" s="37"/>
      <c r="M47" s="21" t="s">
        <v>49</v>
      </c>
      <c r="N47" s="35">
        <v>7203</v>
      </c>
      <c r="O47" s="24">
        <v>1601</v>
      </c>
      <c r="P47" s="34">
        <f t="shared" si="3"/>
        <v>8804</v>
      </c>
    </row>
    <row r="48" spans="1:23" x14ac:dyDescent="0.25">
      <c r="A48" s="21" t="s">
        <v>50</v>
      </c>
      <c r="B48" s="21">
        <v>3798</v>
      </c>
      <c r="C48" s="21">
        <v>1310</v>
      </c>
      <c r="D48" s="37"/>
      <c r="E48" s="37"/>
      <c r="F48" s="37"/>
      <c r="G48" s="37"/>
      <c r="H48" s="21" t="s">
        <v>50</v>
      </c>
      <c r="I48" s="24">
        <v>7030</v>
      </c>
      <c r="J48" s="24">
        <v>1685</v>
      </c>
      <c r="K48" s="34">
        <f t="shared" si="2"/>
        <v>8715</v>
      </c>
      <c r="L48" s="37"/>
      <c r="M48" s="21" t="s">
        <v>50</v>
      </c>
      <c r="N48" s="35">
        <v>7273</v>
      </c>
      <c r="O48" s="24">
        <v>1746</v>
      </c>
      <c r="P48" s="34">
        <f t="shared" si="3"/>
        <v>9019</v>
      </c>
      <c r="T48" s="38"/>
    </row>
    <row r="49" spans="1:16" x14ac:dyDescent="0.25">
      <c r="A49" s="21" t="s">
        <v>51</v>
      </c>
      <c r="B49" s="21">
        <v>3626</v>
      </c>
      <c r="C49" s="21">
        <v>1336</v>
      </c>
      <c r="D49" s="37"/>
      <c r="E49" s="37"/>
      <c r="F49" s="37"/>
      <c r="G49" s="37"/>
      <c r="H49" s="21" t="s">
        <v>51</v>
      </c>
      <c r="I49" s="24">
        <v>6448</v>
      </c>
      <c r="J49" s="24">
        <v>1704.65</v>
      </c>
      <c r="K49" s="34">
        <f t="shared" si="2"/>
        <v>8152.65</v>
      </c>
      <c r="L49" s="37"/>
      <c r="M49" s="21" t="s">
        <v>51</v>
      </c>
      <c r="N49" s="35">
        <v>6898</v>
      </c>
      <c r="O49" s="24">
        <v>1708</v>
      </c>
      <c r="P49" s="34">
        <f t="shared" si="3"/>
        <v>8606</v>
      </c>
    </row>
    <row r="50" spans="1:16" x14ac:dyDescent="0.25">
      <c r="A50" s="21" t="s">
        <v>52</v>
      </c>
      <c r="B50" s="21">
        <v>4072</v>
      </c>
      <c r="C50" s="21">
        <v>1385</v>
      </c>
      <c r="D50" s="37"/>
      <c r="E50" s="37"/>
      <c r="F50" s="37"/>
      <c r="G50" s="37"/>
      <c r="H50" s="21" t="s">
        <v>52</v>
      </c>
      <c r="I50" s="24">
        <v>6439</v>
      </c>
      <c r="J50" s="24">
        <v>1857</v>
      </c>
      <c r="K50" s="34">
        <f t="shared" si="2"/>
        <v>8296</v>
      </c>
      <c r="L50" s="37"/>
      <c r="M50" s="21" t="s">
        <v>52</v>
      </c>
      <c r="N50" s="35">
        <v>7013</v>
      </c>
      <c r="O50" s="24">
        <v>1636</v>
      </c>
      <c r="P50" s="34">
        <f t="shared" si="3"/>
        <v>8649</v>
      </c>
    </row>
    <row r="51" spans="1:16" x14ac:dyDescent="0.25">
      <c r="A51" s="21" t="s">
        <v>53</v>
      </c>
      <c r="B51" s="21">
        <v>3775</v>
      </c>
      <c r="C51" s="21">
        <v>1312</v>
      </c>
      <c r="D51" s="39"/>
      <c r="E51" s="39"/>
      <c r="F51" s="39"/>
      <c r="G51" s="39"/>
      <c r="H51" s="21" t="s">
        <v>53</v>
      </c>
      <c r="I51" s="24">
        <v>6504</v>
      </c>
      <c r="J51" s="24">
        <v>1765</v>
      </c>
      <c r="K51" s="34">
        <f t="shared" si="2"/>
        <v>8269</v>
      </c>
      <c r="L51" s="39"/>
      <c r="M51" s="21" t="s">
        <v>53</v>
      </c>
      <c r="N51" s="35">
        <v>7275</v>
      </c>
      <c r="O51" s="24">
        <v>1618</v>
      </c>
      <c r="P51" s="34">
        <f t="shared" si="3"/>
        <v>8893</v>
      </c>
    </row>
    <row r="52" spans="1:16" x14ac:dyDescent="0.25">
      <c r="A52" s="21" t="s">
        <v>54</v>
      </c>
      <c r="B52" s="21">
        <v>3850</v>
      </c>
      <c r="C52" s="21">
        <v>1320</v>
      </c>
      <c r="D52" s="37"/>
      <c r="E52" s="37"/>
      <c r="F52" s="37"/>
      <c r="G52" s="37"/>
      <c r="H52" s="21" t="s">
        <v>54</v>
      </c>
      <c r="I52" s="24">
        <v>6251</v>
      </c>
      <c r="J52" s="24">
        <v>1784</v>
      </c>
      <c r="K52" s="34">
        <f t="shared" si="2"/>
        <v>8035</v>
      </c>
      <c r="L52" s="39"/>
      <c r="M52" s="21" t="s">
        <v>54</v>
      </c>
      <c r="N52" s="35">
        <v>6554</v>
      </c>
      <c r="O52" s="24">
        <v>1505.95</v>
      </c>
      <c r="P52" s="34">
        <f t="shared" si="3"/>
        <v>8059.95</v>
      </c>
    </row>
    <row r="53" spans="1:16" x14ac:dyDescent="0.25">
      <c r="A53" s="21" t="s">
        <v>55</v>
      </c>
      <c r="B53" s="21">
        <v>4119</v>
      </c>
      <c r="C53" s="21">
        <v>1353</v>
      </c>
      <c r="H53" s="21" t="s">
        <v>55</v>
      </c>
      <c r="I53" s="24">
        <v>6489</v>
      </c>
      <c r="J53" s="24">
        <v>1818</v>
      </c>
      <c r="K53" s="34">
        <f t="shared" si="2"/>
        <v>8307</v>
      </c>
      <c r="M53" s="21" t="s">
        <v>55</v>
      </c>
      <c r="N53" s="35">
        <v>7246</v>
      </c>
      <c r="O53" s="24">
        <v>1560</v>
      </c>
      <c r="P53" s="34">
        <f t="shared" si="3"/>
        <v>8806</v>
      </c>
    </row>
    <row r="54" spans="1:16" x14ac:dyDescent="0.25">
      <c r="A54" s="21" t="s">
        <v>56</v>
      </c>
      <c r="B54" s="21"/>
      <c r="C54" s="21"/>
      <c r="D54" s="33"/>
      <c r="H54" s="21" t="s">
        <v>56</v>
      </c>
      <c r="I54" s="24"/>
      <c r="J54" s="24"/>
      <c r="K54" s="34"/>
      <c r="M54" s="21" t="s">
        <v>56</v>
      </c>
      <c r="N54" s="35">
        <v>6876</v>
      </c>
      <c r="O54" s="24">
        <v>1242</v>
      </c>
      <c r="P54" s="34">
        <f t="shared" si="3"/>
        <v>8118</v>
      </c>
    </row>
    <row r="55" spans="1:16" x14ac:dyDescent="0.25">
      <c r="A55" s="21" t="s">
        <v>57</v>
      </c>
      <c r="B55" s="21"/>
      <c r="C55" s="21"/>
      <c r="H55" s="21" t="s">
        <v>57</v>
      </c>
      <c r="I55" s="24"/>
      <c r="J55" s="24"/>
      <c r="K55" s="34"/>
      <c r="M55" s="21" t="s">
        <v>57</v>
      </c>
      <c r="N55" s="35">
        <v>6632</v>
      </c>
      <c r="O55" s="24">
        <v>1537</v>
      </c>
      <c r="P55" s="34">
        <f t="shared" si="3"/>
        <v>8169</v>
      </c>
    </row>
    <row r="56" spans="1:16" x14ac:dyDescent="0.25">
      <c r="A56" s="21" t="s">
        <v>42</v>
      </c>
      <c r="B56" s="24">
        <f>SUM(B44:B55)</f>
        <v>36753</v>
      </c>
      <c r="C56" s="35">
        <f>SUM(C44:C55)</f>
        <v>13364</v>
      </c>
      <c r="D56" s="30"/>
      <c r="H56" s="21" t="s">
        <v>42</v>
      </c>
      <c r="I56" s="24">
        <f>SUM(I44:I55)</f>
        <v>65897.399999999994</v>
      </c>
      <c r="J56" s="24">
        <f>SUM(J44:J55)</f>
        <v>17126.650000000001</v>
      </c>
      <c r="K56" s="34">
        <f>SUM(I56:J56)</f>
        <v>83024.049999999988</v>
      </c>
      <c r="L56" s="30"/>
      <c r="M56" s="21" t="s">
        <v>42</v>
      </c>
      <c r="N56" s="35">
        <f>SUM(N44:N55)</f>
        <v>84841.39</v>
      </c>
      <c r="O56" s="35">
        <f>SUM(O44:O55)</f>
        <v>18810.080000000002</v>
      </c>
      <c r="P56" s="34">
        <f>SUM(P44:P55)</f>
        <v>103651.47</v>
      </c>
    </row>
    <row r="57" spans="1:16" x14ac:dyDescent="0.25">
      <c r="N57" s="2"/>
      <c r="O57" s="2"/>
    </row>
    <row r="58" spans="1:16" x14ac:dyDescent="0.25">
      <c r="G58" s="13"/>
      <c r="H58" s="13"/>
      <c r="N58" s="33"/>
    </row>
    <row r="59" spans="1:16" x14ac:dyDescent="0.25">
      <c r="G59" s="13"/>
      <c r="H59" s="13"/>
    </row>
    <row r="60" spans="1:16" x14ac:dyDescent="0.25">
      <c r="G60" s="40"/>
      <c r="H60" s="40"/>
    </row>
    <row r="61" spans="1:16" x14ac:dyDescent="0.25">
      <c r="G61" s="40"/>
      <c r="H61" s="40"/>
    </row>
    <row r="62" spans="1:16" x14ac:dyDescent="0.25">
      <c r="G62" s="40"/>
      <c r="H62" s="40"/>
    </row>
    <row r="63" spans="1:16" x14ac:dyDescent="0.25">
      <c r="G63" s="40"/>
      <c r="H63" s="40"/>
    </row>
    <row r="64" spans="1:16" x14ac:dyDescent="0.25">
      <c r="G64" s="40"/>
      <c r="H64" s="40"/>
    </row>
    <row r="65" spans="3:12" x14ac:dyDescent="0.25">
      <c r="G65" s="40"/>
      <c r="H65" s="40"/>
    </row>
    <row r="66" spans="3:12" x14ac:dyDescent="0.25">
      <c r="G66" s="40"/>
      <c r="H66" s="40"/>
      <c r="I66" s="33"/>
    </row>
    <row r="67" spans="3:12" x14ac:dyDescent="0.25">
      <c r="G67" s="40"/>
      <c r="H67" s="40"/>
    </row>
    <row r="68" spans="3:12" x14ac:dyDescent="0.25">
      <c r="G68" s="40"/>
      <c r="H68" s="40"/>
    </row>
    <row r="69" spans="3:12" x14ac:dyDescent="0.25">
      <c r="G69" s="40"/>
      <c r="H69" s="40"/>
    </row>
    <row r="70" spans="3:12" x14ac:dyDescent="0.25">
      <c r="G70" s="40"/>
      <c r="H70" s="40"/>
    </row>
    <row r="71" spans="3:12" x14ac:dyDescent="0.25">
      <c r="G71" s="40"/>
      <c r="H71" s="40"/>
    </row>
    <row r="72" spans="3:12" x14ac:dyDescent="0.25">
      <c r="G72" s="40"/>
      <c r="H72" s="40"/>
    </row>
    <row r="73" spans="3:12" x14ac:dyDescent="0.25">
      <c r="C73" s="2"/>
      <c r="D73" s="2"/>
      <c r="E73" s="2"/>
    </row>
    <row r="74" spans="3:12" x14ac:dyDescent="0.25">
      <c r="C74" s="30"/>
      <c r="D74" s="30"/>
      <c r="E74" s="41"/>
      <c r="K74" s="42"/>
      <c r="L74" s="4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Alalahti Maarit</dc:creator>
  <cp:lastModifiedBy>Maarit Alarova</cp:lastModifiedBy>
  <dcterms:created xsi:type="dcterms:W3CDTF">2020-12-08T08:19:15Z</dcterms:created>
  <dcterms:modified xsi:type="dcterms:W3CDTF">2020-12-08T13:18:06Z</dcterms:modified>
</cp:coreProperties>
</file>