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arit.alarova\AppData\Local\Temp\"/>
    </mc:Choice>
  </mc:AlternateContent>
  <bookViews>
    <workbookView xWindow="0" yWindow="0" windowWidth="28800" windowHeight="141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J56" i="1"/>
  <c r="I56" i="1"/>
  <c r="K56" i="1" s="1"/>
  <c r="C56" i="1"/>
  <c r="B56" i="1"/>
  <c r="P55" i="1"/>
  <c r="P54" i="1"/>
  <c r="P53" i="1"/>
  <c r="P52" i="1"/>
  <c r="P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P56" i="1" s="1"/>
  <c r="K44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8" i="1" s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R38" i="1" s="1"/>
  <c r="Q26" i="1"/>
</calcChain>
</file>

<file path=xl/comments1.xml><?xml version="1.0" encoding="utf-8"?>
<comments xmlns="http://schemas.openxmlformats.org/spreadsheetml/2006/main">
  <authors>
    <author>Alalahti Maarit</author>
  </authors>
  <commentList>
    <comment ref="H31" authorId="0" shapeId="0">
      <text>
        <r>
          <rPr>
            <b/>
            <sz val="9"/>
            <color indexed="81"/>
            <rFont val="Tahoma"/>
            <charset val="1"/>
          </rPr>
          <t>Alalahti Maarit:</t>
        </r>
        <r>
          <rPr>
            <sz val="9"/>
            <color indexed="81"/>
            <rFont val="Tahoma"/>
            <charset val="1"/>
          </rPr>
          <t xml:space="preserve">
vuodeosastojhoitoa!!</t>
        </r>
      </text>
    </comment>
  </commentList>
</comments>
</file>

<file path=xl/sharedStrings.xml><?xml version="1.0" encoding="utf-8"?>
<sst xmlns="http://schemas.openxmlformats.org/spreadsheetml/2006/main" count="153" uniqueCount="66">
  <si>
    <t>TOIMINTATILASTOA VANHUS- JA HOITOPALVELUT</t>
  </si>
  <si>
    <t>Kuormitusprosentit ja  keskimääräiset hoitoajat v. 2019-2020</t>
  </si>
  <si>
    <t>OSASTO 1 (40)</t>
  </si>
  <si>
    <t>KOTISAIR.</t>
  </si>
  <si>
    <t xml:space="preserve">SUENSAARI 1-2 </t>
  </si>
  <si>
    <t>PUISTOLA (9)</t>
  </si>
  <si>
    <t>ILTATÄHTI  (17)</t>
  </si>
  <si>
    <t xml:space="preserve">ILTATÄHTI </t>
  </si>
  <si>
    <t>KARUNKI PK</t>
  </si>
  <si>
    <t>Lyhytaik. hoiva</t>
  </si>
  <si>
    <t>Lyhytaik.hoiva</t>
  </si>
  <si>
    <t>30+1</t>
  </si>
  <si>
    <t>32 + 1 int.</t>
  </si>
  <si>
    <t>kuorm.%</t>
  </si>
  <si>
    <t>keskim.</t>
  </si>
  <si>
    <t>kuorm. %</t>
  </si>
  <si>
    <t>kuukausi</t>
  </si>
  <si>
    <t>hoitoaika</t>
  </si>
  <si>
    <t>tammikuu</t>
  </si>
  <si>
    <t>helmikuu</t>
  </si>
  <si>
    <t>maaliskuu</t>
  </si>
  <si>
    <t>huhtikuu</t>
  </si>
  <si>
    <t>88.6</t>
  </si>
  <si>
    <t>toukokuu</t>
  </si>
  <si>
    <t>kesäkuu</t>
  </si>
  <si>
    <t>heinäkuu</t>
  </si>
  <si>
    <t>elokuu</t>
  </si>
  <si>
    <t>syyskuu</t>
  </si>
  <si>
    <t>lokakuu</t>
  </si>
  <si>
    <t xml:space="preserve">       8,8.</t>
  </si>
  <si>
    <t>marraskuu</t>
  </si>
  <si>
    <t>joulukuu</t>
  </si>
  <si>
    <t xml:space="preserve">Hoito- ja hoivapäivät kuukausittain </t>
  </si>
  <si>
    <t>V.2019-2020</t>
  </si>
  <si>
    <t>Osasto1</t>
  </si>
  <si>
    <t>Kotisairaala</t>
  </si>
  <si>
    <t>SPK</t>
  </si>
  <si>
    <t xml:space="preserve"> Puistola</t>
  </si>
  <si>
    <t>Iltatähti</t>
  </si>
  <si>
    <t xml:space="preserve">        Karunki palveluk.</t>
  </si>
  <si>
    <t xml:space="preserve">      Palveluset. Yht.</t>
  </si>
  <si>
    <t>Perheh.</t>
  </si>
  <si>
    <t>Yhteensä</t>
  </si>
  <si>
    <t>v.2020</t>
  </si>
  <si>
    <t>v.2019</t>
  </si>
  <si>
    <t>v. 2020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</si>
  <si>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</si>
  <si>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</si>
  <si>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</si>
  <si>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</si>
  <si>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</si>
  <si>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</si>
  <si>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</si>
  <si>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</si>
  <si>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</si>
  <si>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</si>
  <si>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</si>
  <si>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</si>
  <si>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Palveluasumisen palvelusetelierittely</t>
  </si>
  <si>
    <t xml:space="preserve">                Kotihoitotunnit v. 2020</t>
  </si>
  <si>
    <t>Kotihoitotunnit v. 2019</t>
  </si>
  <si>
    <t>Ikäihmiset</t>
  </si>
  <si>
    <t>Mttkunt.</t>
  </si>
  <si>
    <t>Oma toiminta</t>
  </si>
  <si>
    <t>Palveluseteli</t>
  </si>
  <si>
    <t>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</si>
</sst>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Fill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164" fontId="5" fillId="0" borderId="10" xfId="0" applyNumberFormat="1" applyFont="1" applyBorder="1"/>
    <xf numFmtId="16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center"/>
    </xf>
    <xf numFmtId="16" fontId="5" fillId="0" borderId="10" xfId="0" applyNumberFormat="1" applyFont="1" applyBorder="1"/>
    <xf numFmtId="0" fontId="0" fillId="0" borderId="10" xfId="0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/>
    <xf numFmtId="0" fontId="5" fillId="0" borderId="7" xfId="0" applyFont="1" applyFill="1" applyBorder="1"/>
    <xf numFmtId="1" fontId="5" fillId="0" borderId="10" xfId="0" applyNumberFormat="1" applyFont="1" applyBorder="1"/>
    <xf numFmtId="1" fontId="5" fillId="0" borderId="10" xfId="0" applyNumberFormat="1" applyFont="1" applyBorder="1" applyAlignment="1">
      <alignment horizontal="right"/>
    </xf>
    <xf numFmtId="1" fontId="0" fillId="0" borderId="0" xfId="0" applyNumberFormat="1"/>
    <xf numFmtId="0" fontId="7" fillId="0" borderId="0" xfId="0" applyFont="1"/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5" fillId="0" borderId="0" xfId="0" applyNumberFormat="1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7"/>
  <sheetViews>
    <sheetView tabSelected="1" workbookViewId="0">
      <selection activeCell="G2" sqref="G2"/>
    </sheetView>
  </sheetViews>
  <sheetFormatPr defaultRowHeight="14.4" x14ac:dyDescent="0.3"/>
  <sheetData>
    <row r="2" spans="1:19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x14ac:dyDescent="0.3">
      <c r="A3" s="1"/>
      <c r="B3" s="3"/>
      <c r="C3" s="3"/>
      <c r="D3" s="3"/>
    </row>
    <row r="4" spans="1:19" ht="15" thickBot="1" x14ac:dyDescent="0.35">
      <c r="A4" s="2" t="s">
        <v>1</v>
      </c>
    </row>
    <row r="5" spans="1:19" x14ac:dyDescent="0.3">
      <c r="A5" s="4"/>
      <c r="B5" s="5" t="s">
        <v>2</v>
      </c>
      <c r="C5" s="6"/>
      <c r="D5" s="5" t="s">
        <v>2</v>
      </c>
      <c r="E5" s="6"/>
      <c r="F5" s="7" t="s">
        <v>3</v>
      </c>
      <c r="G5" s="7" t="s">
        <v>3</v>
      </c>
      <c r="H5" s="5" t="s">
        <v>4</v>
      </c>
      <c r="I5" s="6"/>
      <c r="J5" s="5" t="s">
        <v>4</v>
      </c>
      <c r="K5" s="6"/>
      <c r="L5" s="7" t="s">
        <v>5</v>
      </c>
      <c r="M5" s="7"/>
      <c r="N5" s="5" t="s">
        <v>5</v>
      </c>
      <c r="O5" s="7"/>
      <c r="P5" s="8" t="s">
        <v>6</v>
      </c>
      <c r="Q5" s="8" t="s">
        <v>7</v>
      </c>
      <c r="R5" s="8" t="s">
        <v>8</v>
      </c>
      <c r="S5" s="8" t="s">
        <v>8</v>
      </c>
    </row>
    <row r="6" spans="1:19" x14ac:dyDescent="0.3">
      <c r="A6" s="9"/>
      <c r="B6" s="10"/>
      <c r="C6" s="11"/>
      <c r="D6" s="10"/>
      <c r="E6" s="11"/>
      <c r="F6" s="12"/>
      <c r="G6" s="12"/>
      <c r="H6" s="10">
        <v>31</v>
      </c>
      <c r="I6" s="11"/>
      <c r="J6" s="10">
        <v>31</v>
      </c>
      <c r="K6" s="11"/>
      <c r="L6" s="12" t="s">
        <v>9</v>
      </c>
      <c r="M6" s="12"/>
      <c r="N6" s="10" t="s">
        <v>10</v>
      </c>
      <c r="O6" s="12"/>
      <c r="P6" s="13">
        <v>16</v>
      </c>
      <c r="Q6" s="13"/>
      <c r="R6" s="13" t="s">
        <v>11</v>
      </c>
      <c r="S6" s="13" t="s">
        <v>12</v>
      </c>
    </row>
    <row r="7" spans="1:19" x14ac:dyDescent="0.3">
      <c r="A7" s="9"/>
      <c r="B7" s="10"/>
      <c r="C7" s="11"/>
      <c r="D7" s="10"/>
      <c r="E7" s="11"/>
      <c r="F7" s="12">
        <v>2020</v>
      </c>
      <c r="G7" s="12">
        <v>2019</v>
      </c>
      <c r="H7" s="10"/>
      <c r="I7" s="11"/>
      <c r="J7" s="10"/>
      <c r="K7" s="11"/>
      <c r="L7" s="12"/>
      <c r="M7" s="12"/>
      <c r="N7" s="10"/>
      <c r="O7" s="12"/>
      <c r="P7" s="14"/>
      <c r="Q7" s="14"/>
      <c r="R7" s="13"/>
      <c r="S7" s="13"/>
    </row>
    <row r="8" spans="1:19" x14ac:dyDescent="0.3">
      <c r="A8" s="9"/>
      <c r="B8" s="10" t="s">
        <v>13</v>
      </c>
      <c r="C8" s="15" t="s">
        <v>14</v>
      </c>
      <c r="D8" s="10" t="s">
        <v>13</v>
      </c>
      <c r="E8" s="15" t="s">
        <v>14</v>
      </c>
      <c r="F8" s="15" t="s">
        <v>14</v>
      </c>
      <c r="G8" s="15" t="s">
        <v>14</v>
      </c>
      <c r="H8" s="10" t="s">
        <v>13</v>
      </c>
      <c r="I8" s="11" t="s">
        <v>14</v>
      </c>
      <c r="J8" s="10" t="s">
        <v>13</v>
      </c>
      <c r="K8" s="11" t="s">
        <v>14</v>
      </c>
      <c r="L8" s="16" t="s">
        <v>15</v>
      </c>
      <c r="M8" s="16" t="s">
        <v>14</v>
      </c>
      <c r="N8" s="16" t="s">
        <v>15</v>
      </c>
      <c r="O8" s="16" t="s">
        <v>14</v>
      </c>
      <c r="P8" s="13" t="s">
        <v>13</v>
      </c>
      <c r="Q8" s="13" t="s">
        <v>13</v>
      </c>
      <c r="R8" s="13" t="s">
        <v>13</v>
      </c>
      <c r="S8" s="13" t="s">
        <v>13</v>
      </c>
    </row>
    <row r="9" spans="1:19" x14ac:dyDescent="0.3">
      <c r="A9" s="9" t="s">
        <v>16</v>
      </c>
      <c r="B9" s="17">
        <v>2020</v>
      </c>
      <c r="C9" s="15" t="s">
        <v>17</v>
      </c>
      <c r="D9" s="17">
        <v>2019</v>
      </c>
      <c r="E9" s="15" t="s">
        <v>17</v>
      </c>
      <c r="F9" s="15" t="s">
        <v>17</v>
      </c>
      <c r="G9" s="15" t="s">
        <v>17</v>
      </c>
      <c r="H9" s="17">
        <v>2020</v>
      </c>
      <c r="I9" s="11" t="s">
        <v>17</v>
      </c>
      <c r="J9" s="17">
        <v>2019</v>
      </c>
      <c r="K9" s="11" t="s">
        <v>17</v>
      </c>
      <c r="L9" s="18">
        <v>2020</v>
      </c>
      <c r="M9" s="12" t="s">
        <v>17</v>
      </c>
      <c r="N9" s="18">
        <v>2019</v>
      </c>
      <c r="O9" s="12" t="s">
        <v>17</v>
      </c>
      <c r="P9" s="19">
        <v>2020</v>
      </c>
      <c r="Q9" s="19">
        <v>2019</v>
      </c>
      <c r="R9" s="19">
        <v>2020</v>
      </c>
      <c r="S9" s="19">
        <v>2019</v>
      </c>
    </row>
    <row r="10" spans="1:19" x14ac:dyDescent="0.3">
      <c r="A10" s="20" t="s">
        <v>18</v>
      </c>
      <c r="B10" s="21">
        <v>86.7</v>
      </c>
      <c r="C10" s="20">
        <v>9.6999999999999993</v>
      </c>
      <c r="D10" s="21">
        <v>95</v>
      </c>
      <c r="E10" s="20">
        <v>13.3</v>
      </c>
      <c r="F10" s="20">
        <v>9.1999999999999993</v>
      </c>
      <c r="G10" s="20">
        <v>15.6</v>
      </c>
      <c r="H10" s="22">
        <v>99.8</v>
      </c>
      <c r="I10" s="23">
        <v>1920</v>
      </c>
      <c r="J10" s="22">
        <v>100.73</v>
      </c>
      <c r="K10" s="23">
        <v>276.60000000000002</v>
      </c>
      <c r="L10" s="20">
        <v>76</v>
      </c>
      <c r="M10" s="20">
        <v>6.7</v>
      </c>
      <c r="N10" s="20">
        <v>89</v>
      </c>
      <c r="O10" s="20">
        <v>8.6</v>
      </c>
      <c r="P10" s="20">
        <v>97</v>
      </c>
      <c r="Q10" s="20">
        <v>99</v>
      </c>
      <c r="R10" s="20">
        <v>94</v>
      </c>
      <c r="S10" s="20">
        <v>94</v>
      </c>
    </row>
    <row r="11" spans="1:19" x14ac:dyDescent="0.3">
      <c r="A11" s="20" t="s">
        <v>19</v>
      </c>
      <c r="B11" s="21">
        <v>78</v>
      </c>
      <c r="C11" s="20">
        <v>8.9</v>
      </c>
      <c r="D11" s="21">
        <v>95.45</v>
      </c>
      <c r="E11" s="20">
        <v>13.4</v>
      </c>
      <c r="F11" s="20">
        <v>9.9</v>
      </c>
      <c r="G11" s="20">
        <v>12.7</v>
      </c>
      <c r="H11" s="22">
        <v>100</v>
      </c>
      <c r="I11" s="23">
        <v>1798</v>
      </c>
      <c r="J11" s="22">
        <v>101.27</v>
      </c>
      <c r="K11" s="23">
        <v>439.5</v>
      </c>
      <c r="L11" s="20">
        <v>80</v>
      </c>
      <c r="M11" s="20">
        <v>8</v>
      </c>
      <c r="N11" s="20">
        <v>87.3</v>
      </c>
      <c r="O11" s="20">
        <v>7.6</v>
      </c>
      <c r="P11" s="20">
        <v>96</v>
      </c>
      <c r="Q11" s="20">
        <v>97</v>
      </c>
      <c r="R11" s="20">
        <v>90</v>
      </c>
      <c r="S11" s="20">
        <v>92</v>
      </c>
    </row>
    <row r="12" spans="1:19" x14ac:dyDescent="0.3">
      <c r="A12" s="20" t="s">
        <v>20</v>
      </c>
      <c r="B12" s="21">
        <v>79.5</v>
      </c>
      <c r="C12" s="20">
        <v>8.1999999999999993</v>
      </c>
      <c r="D12" s="21">
        <v>92.82</v>
      </c>
      <c r="E12" s="20">
        <v>13</v>
      </c>
      <c r="F12" s="20">
        <v>9</v>
      </c>
      <c r="G12" s="20">
        <v>12.6</v>
      </c>
      <c r="H12" s="22">
        <v>100</v>
      </c>
      <c r="I12" s="23">
        <v>960</v>
      </c>
      <c r="J12" s="22">
        <v>102.29</v>
      </c>
      <c r="K12" s="23">
        <v>1966</v>
      </c>
      <c r="L12" s="20">
        <v>53</v>
      </c>
      <c r="M12" s="21">
        <v>9.3000000000000007</v>
      </c>
      <c r="N12" s="20">
        <v>90.3</v>
      </c>
      <c r="O12" s="20">
        <v>11.2</v>
      </c>
      <c r="P12" s="20">
        <v>99</v>
      </c>
      <c r="Q12" s="20">
        <v>99</v>
      </c>
      <c r="R12" s="20">
        <v>92</v>
      </c>
      <c r="S12" s="20">
        <v>91</v>
      </c>
    </row>
    <row r="13" spans="1:19" x14ac:dyDescent="0.3">
      <c r="A13" s="20" t="s">
        <v>21</v>
      </c>
      <c r="B13" s="24" t="s">
        <v>22</v>
      </c>
      <c r="C13" s="20">
        <v>10.8</v>
      </c>
      <c r="D13" s="21">
        <v>98.25</v>
      </c>
      <c r="E13" s="20">
        <v>11.8</v>
      </c>
      <c r="F13" s="20">
        <v>13.6</v>
      </c>
      <c r="G13" s="20">
        <v>8.1999999999999993</v>
      </c>
      <c r="H13" s="25">
        <v>100</v>
      </c>
      <c r="I13" s="22">
        <v>1860</v>
      </c>
      <c r="J13" s="25">
        <v>99.78</v>
      </c>
      <c r="K13" s="22">
        <v>618.70000000000005</v>
      </c>
      <c r="L13" s="21">
        <v>0.4</v>
      </c>
      <c r="M13" s="20">
        <v>2</v>
      </c>
      <c r="N13" s="21">
        <v>95.56</v>
      </c>
      <c r="O13" s="20">
        <v>8.9</v>
      </c>
      <c r="P13" s="20">
        <v>95</v>
      </c>
      <c r="Q13" s="20">
        <v>99</v>
      </c>
      <c r="R13" s="20">
        <v>94</v>
      </c>
      <c r="S13" s="20">
        <v>92</v>
      </c>
    </row>
    <row r="14" spans="1:19" x14ac:dyDescent="0.3">
      <c r="A14" s="20" t="s">
        <v>23</v>
      </c>
      <c r="B14" s="20">
        <v>76.400000000000006</v>
      </c>
      <c r="C14" s="20">
        <v>10.8</v>
      </c>
      <c r="D14" s="20">
        <v>96.1</v>
      </c>
      <c r="E14" s="20">
        <v>12.5</v>
      </c>
      <c r="F14" s="20">
        <v>10.9</v>
      </c>
      <c r="G14" s="20">
        <v>7.8</v>
      </c>
      <c r="H14" s="22">
        <v>100</v>
      </c>
      <c r="I14" s="22">
        <v>1054</v>
      </c>
      <c r="J14" s="22">
        <v>99.8</v>
      </c>
      <c r="K14" s="22">
        <v>274</v>
      </c>
      <c r="L14" s="20">
        <v>0</v>
      </c>
      <c r="M14" s="20">
        <v>0</v>
      </c>
      <c r="N14" s="20">
        <v>99.3</v>
      </c>
      <c r="O14" s="20">
        <v>8.3000000000000007</v>
      </c>
      <c r="P14" s="20">
        <v>90</v>
      </c>
      <c r="Q14" s="20">
        <v>100</v>
      </c>
      <c r="R14" s="20">
        <v>95</v>
      </c>
      <c r="S14" s="20">
        <v>100</v>
      </c>
    </row>
    <row r="15" spans="1:19" x14ac:dyDescent="0.3">
      <c r="A15" s="20" t="s">
        <v>24</v>
      </c>
      <c r="B15" s="20">
        <v>93.6</v>
      </c>
      <c r="C15" s="20">
        <v>10.1</v>
      </c>
      <c r="D15" s="20">
        <v>88.7</v>
      </c>
      <c r="E15" s="20">
        <v>9.5</v>
      </c>
      <c r="F15" s="20">
        <v>15</v>
      </c>
      <c r="G15" s="20">
        <v>8.1</v>
      </c>
      <c r="H15" s="22">
        <v>100</v>
      </c>
      <c r="I15" s="22">
        <v>1860</v>
      </c>
      <c r="J15" s="22">
        <v>97.5</v>
      </c>
      <c r="K15" s="22">
        <v>302</v>
      </c>
      <c r="L15" s="20">
        <v>53</v>
      </c>
      <c r="M15" s="20">
        <v>11.4</v>
      </c>
      <c r="N15" s="20">
        <v>91</v>
      </c>
      <c r="O15" s="20">
        <v>10.5</v>
      </c>
      <c r="P15" s="20">
        <v>100</v>
      </c>
      <c r="Q15" s="20">
        <v>105</v>
      </c>
      <c r="R15" s="20">
        <v>96</v>
      </c>
      <c r="S15" s="20">
        <v>94</v>
      </c>
    </row>
    <row r="16" spans="1:19" x14ac:dyDescent="0.3">
      <c r="A16" s="20" t="s">
        <v>25</v>
      </c>
      <c r="B16" s="20">
        <v>90.65</v>
      </c>
      <c r="C16" s="20">
        <v>8.6</v>
      </c>
      <c r="D16" s="20">
        <v>88.23</v>
      </c>
      <c r="E16" s="20">
        <v>9.9</v>
      </c>
      <c r="F16" s="20">
        <v>9.3000000000000007</v>
      </c>
      <c r="G16" s="20">
        <v>8.6</v>
      </c>
      <c r="H16" s="22">
        <v>97.61</v>
      </c>
      <c r="I16" s="22">
        <v>312.7</v>
      </c>
      <c r="J16" s="22">
        <v>97.4</v>
      </c>
      <c r="K16" s="22">
        <v>208</v>
      </c>
      <c r="L16" s="20">
        <v>48.4</v>
      </c>
      <c r="M16" s="20">
        <v>11.3</v>
      </c>
      <c r="N16" s="20">
        <v>91.04</v>
      </c>
      <c r="O16" s="20">
        <v>10</v>
      </c>
      <c r="P16" s="20">
        <v>100</v>
      </c>
      <c r="Q16" s="20">
        <v>102</v>
      </c>
      <c r="R16" s="20">
        <v>93</v>
      </c>
      <c r="S16" s="20">
        <v>100</v>
      </c>
    </row>
    <row r="17" spans="1:20" x14ac:dyDescent="0.3">
      <c r="A17" s="20" t="s">
        <v>26</v>
      </c>
      <c r="B17" s="20">
        <v>97.9</v>
      </c>
      <c r="C17" s="20">
        <v>10.6</v>
      </c>
      <c r="D17" s="20">
        <v>86.13</v>
      </c>
      <c r="E17" s="20">
        <v>9.6</v>
      </c>
      <c r="F17" s="20">
        <v>7.4</v>
      </c>
      <c r="G17" s="20">
        <v>8.3000000000000007</v>
      </c>
      <c r="H17" s="22">
        <v>98.75</v>
      </c>
      <c r="I17" s="22">
        <v>316.3</v>
      </c>
      <c r="J17" s="22">
        <v>97.5</v>
      </c>
      <c r="K17" s="22">
        <v>312.3</v>
      </c>
      <c r="L17" s="20">
        <v>44.8</v>
      </c>
      <c r="M17" s="20">
        <v>7.8</v>
      </c>
      <c r="N17" s="20">
        <v>91.76</v>
      </c>
      <c r="O17" s="20">
        <v>9</v>
      </c>
      <c r="P17" s="20"/>
      <c r="Q17" s="20">
        <v>103</v>
      </c>
      <c r="R17" s="20"/>
      <c r="S17" s="20">
        <v>100</v>
      </c>
    </row>
    <row r="18" spans="1:20" x14ac:dyDescent="0.3">
      <c r="A18" s="20" t="s">
        <v>27</v>
      </c>
      <c r="B18" s="20"/>
      <c r="C18" s="20"/>
      <c r="D18" s="20">
        <v>88</v>
      </c>
      <c r="E18" s="20">
        <v>10</v>
      </c>
      <c r="F18" s="20"/>
      <c r="G18" s="20">
        <v>9.9</v>
      </c>
      <c r="H18" s="22"/>
      <c r="I18" s="22"/>
      <c r="J18" s="22">
        <v>100</v>
      </c>
      <c r="K18" s="22">
        <v>1860</v>
      </c>
      <c r="L18" s="20"/>
      <c r="M18" s="20"/>
      <c r="N18" s="20">
        <v>91.11</v>
      </c>
      <c r="O18" s="20">
        <v>6.2</v>
      </c>
      <c r="P18" s="20"/>
      <c r="Q18" s="20">
        <v>98</v>
      </c>
      <c r="R18" s="20"/>
      <c r="S18" s="20">
        <v>93</v>
      </c>
    </row>
    <row r="19" spans="1:20" x14ac:dyDescent="0.3">
      <c r="A19" s="20" t="s">
        <v>28</v>
      </c>
      <c r="B19" s="20"/>
      <c r="C19" s="20"/>
      <c r="D19" s="20">
        <v>85.24</v>
      </c>
      <c r="E19" s="20">
        <v>9.1</v>
      </c>
      <c r="F19" s="20"/>
      <c r="G19" s="20">
        <v>16.5</v>
      </c>
      <c r="H19" s="22"/>
      <c r="I19" s="22"/>
      <c r="J19" s="22">
        <v>99.58</v>
      </c>
      <c r="K19" s="22">
        <v>957</v>
      </c>
      <c r="L19" s="20"/>
      <c r="M19" s="26"/>
      <c r="N19" s="20">
        <v>96.06</v>
      </c>
      <c r="O19" s="26" t="s">
        <v>29</v>
      </c>
      <c r="P19" s="20"/>
      <c r="Q19" s="20">
        <v>99</v>
      </c>
      <c r="R19" s="20"/>
      <c r="S19" s="20">
        <v>90</v>
      </c>
    </row>
    <row r="20" spans="1:20" x14ac:dyDescent="0.3">
      <c r="A20" s="20" t="s">
        <v>30</v>
      </c>
      <c r="B20" s="20"/>
      <c r="C20" s="20"/>
      <c r="D20" s="20">
        <v>71.67</v>
      </c>
      <c r="E20" s="20">
        <v>8.9</v>
      </c>
      <c r="F20" s="20"/>
      <c r="G20" s="20">
        <v>10.5</v>
      </c>
      <c r="H20" s="22"/>
      <c r="I20" s="22"/>
      <c r="J20" s="22">
        <v>98.3</v>
      </c>
      <c r="K20" s="22">
        <v>304.3</v>
      </c>
      <c r="L20" s="20"/>
      <c r="M20" s="20"/>
      <c r="N20" s="20">
        <v>85.9</v>
      </c>
      <c r="O20" s="20">
        <v>7.1</v>
      </c>
      <c r="P20" s="20"/>
      <c r="Q20" s="20">
        <v>98</v>
      </c>
      <c r="R20" s="20"/>
      <c r="S20" s="20">
        <v>94</v>
      </c>
    </row>
    <row r="21" spans="1:20" x14ac:dyDescent="0.3">
      <c r="A21" s="20" t="s">
        <v>31</v>
      </c>
      <c r="B21" s="20"/>
      <c r="C21" s="20"/>
      <c r="D21" s="20">
        <v>68.47</v>
      </c>
      <c r="E21" s="20">
        <v>7.9</v>
      </c>
      <c r="F21" s="20"/>
      <c r="G21" s="20">
        <v>10.6</v>
      </c>
      <c r="H21" s="22"/>
      <c r="I21" s="22"/>
      <c r="J21" s="22">
        <v>96.67</v>
      </c>
      <c r="K21" s="22">
        <v>185.8</v>
      </c>
      <c r="L21" s="20"/>
      <c r="M21" s="20"/>
      <c r="N21" s="20">
        <v>77.06</v>
      </c>
      <c r="O21" s="20">
        <v>8</v>
      </c>
      <c r="P21" s="20"/>
      <c r="Q21" s="20">
        <v>97</v>
      </c>
      <c r="R21" s="20"/>
      <c r="S21" s="20">
        <v>92</v>
      </c>
    </row>
    <row r="23" spans="1:20" x14ac:dyDescent="0.3">
      <c r="A23" s="2" t="s">
        <v>32</v>
      </c>
      <c r="F23" s="2" t="s">
        <v>33</v>
      </c>
      <c r="G23" s="2"/>
      <c r="H23" s="2"/>
    </row>
    <row r="24" spans="1:20" x14ac:dyDescent="0.3">
      <c r="A24" s="27"/>
      <c r="B24" s="28" t="s">
        <v>34</v>
      </c>
      <c r="C24" s="27"/>
      <c r="D24" s="20" t="s">
        <v>35</v>
      </c>
      <c r="E24" s="20" t="s">
        <v>35</v>
      </c>
      <c r="F24" s="28" t="s">
        <v>36</v>
      </c>
      <c r="G24" s="27"/>
      <c r="H24" s="28" t="s">
        <v>37</v>
      </c>
      <c r="I24" s="27"/>
      <c r="J24" s="28" t="s">
        <v>38</v>
      </c>
      <c r="K24" s="27"/>
      <c r="L24" s="28" t="s">
        <v>39</v>
      </c>
      <c r="M24" s="27"/>
      <c r="N24" s="28" t="s">
        <v>40</v>
      </c>
      <c r="O24" s="27"/>
      <c r="P24" s="20" t="s">
        <v>41</v>
      </c>
      <c r="Q24" s="28" t="s">
        <v>42</v>
      </c>
      <c r="R24" s="20"/>
    </row>
    <row r="25" spans="1:20" x14ac:dyDescent="0.3">
      <c r="A25" s="20"/>
      <c r="B25" s="20" t="s">
        <v>43</v>
      </c>
      <c r="C25" s="20" t="s">
        <v>44</v>
      </c>
      <c r="D25" s="20" t="s">
        <v>43</v>
      </c>
      <c r="E25" s="20" t="s">
        <v>44</v>
      </c>
      <c r="F25" s="20" t="s">
        <v>43</v>
      </c>
      <c r="G25" s="20" t="s">
        <v>44</v>
      </c>
      <c r="H25" s="29" t="s">
        <v>43</v>
      </c>
      <c r="I25" s="29" t="s">
        <v>44</v>
      </c>
      <c r="J25" s="20" t="s">
        <v>43</v>
      </c>
      <c r="K25" s="20" t="s">
        <v>44</v>
      </c>
      <c r="L25" s="20" t="s">
        <v>43</v>
      </c>
      <c r="M25" s="20" t="s">
        <v>44</v>
      </c>
      <c r="N25" s="20" t="s">
        <v>45</v>
      </c>
      <c r="O25" s="20" t="s">
        <v>44</v>
      </c>
      <c r="P25" s="30" t="s">
        <v>43</v>
      </c>
      <c r="Q25" s="29" t="s">
        <v>43</v>
      </c>
      <c r="R25" s="20" t="s">
        <v>44</v>
      </c>
      <c r="T25" s="31"/>
    </row>
    <row r="26" spans="1:20" x14ac:dyDescent="0.3">
      <c r="A26" s="20" t="s">
        <v>46</v>
      </c>
      <c r="B26" s="20">
        <v>1075</v>
      </c>
      <c r="C26" s="20">
        <v>1178</v>
      </c>
      <c r="D26" s="23">
        <v>194</v>
      </c>
      <c r="E26" s="23">
        <v>148</v>
      </c>
      <c r="F26" s="20">
        <v>960</v>
      </c>
      <c r="G26" s="20">
        <v>968</v>
      </c>
      <c r="H26" s="20">
        <v>212</v>
      </c>
      <c r="I26" s="20">
        <v>242</v>
      </c>
      <c r="J26" s="20">
        <v>513</v>
      </c>
      <c r="K26" s="20">
        <v>521</v>
      </c>
      <c r="L26" s="20">
        <v>928</v>
      </c>
      <c r="M26" s="20">
        <v>961</v>
      </c>
      <c r="N26" s="20">
        <v>5049</v>
      </c>
      <c r="O26" s="20">
        <v>3772</v>
      </c>
      <c r="P26" s="20">
        <v>0</v>
      </c>
      <c r="Q26" s="32">
        <f t="shared" ref="Q26:R38" si="0">B26+D26+F26+H26+J26+L26+N26</f>
        <v>8931</v>
      </c>
      <c r="R26" s="32">
        <f>C26+G26+I26+K26+M26+O26</f>
        <v>7642</v>
      </c>
    </row>
    <row r="27" spans="1:20" x14ac:dyDescent="0.3">
      <c r="A27" s="20" t="s">
        <v>47</v>
      </c>
      <c r="B27" s="20">
        <v>903</v>
      </c>
      <c r="C27" s="20">
        <v>1069</v>
      </c>
      <c r="D27" s="23">
        <v>134</v>
      </c>
      <c r="E27" s="23">
        <v>140</v>
      </c>
      <c r="F27" s="20">
        <v>899</v>
      </c>
      <c r="G27" s="20">
        <v>879</v>
      </c>
      <c r="H27" s="20">
        <v>209</v>
      </c>
      <c r="I27" s="20">
        <v>220</v>
      </c>
      <c r="J27" s="20">
        <v>493</v>
      </c>
      <c r="K27" s="20">
        <v>464</v>
      </c>
      <c r="L27" s="20">
        <v>863</v>
      </c>
      <c r="M27" s="20">
        <v>850</v>
      </c>
      <c r="N27" s="20">
        <v>4596</v>
      </c>
      <c r="O27" s="20">
        <v>3459</v>
      </c>
      <c r="P27" s="20">
        <v>0</v>
      </c>
      <c r="Q27" s="32">
        <f t="shared" si="0"/>
        <v>8097</v>
      </c>
      <c r="R27" s="32">
        <f t="shared" si="0"/>
        <v>7081</v>
      </c>
    </row>
    <row r="28" spans="1:20" x14ac:dyDescent="0.3">
      <c r="A28" s="20" t="s">
        <v>48</v>
      </c>
      <c r="B28" s="20">
        <v>986</v>
      </c>
      <c r="C28" s="20">
        <v>1151</v>
      </c>
      <c r="D28" s="23">
        <v>179</v>
      </c>
      <c r="E28" s="23">
        <v>196</v>
      </c>
      <c r="F28" s="20">
        <v>960</v>
      </c>
      <c r="G28" s="20">
        <v>983</v>
      </c>
      <c r="H28" s="20">
        <v>148</v>
      </c>
      <c r="I28" s="20">
        <v>252</v>
      </c>
      <c r="J28" s="20">
        <v>520</v>
      </c>
      <c r="K28" s="20">
        <v>523</v>
      </c>
      <c r="L28" s="20">
        <v>908</v>
      </c>
      <c r="M28" s="20">
        <v>927</v>
      </c>
      <c r="N28" s="20">
        <v>4269</v>
      </c>
      <c r="O28" s="20">
        <v>3741</v>
      </c>
      <c r="P28" s="20">
        <v>0</v>
      </c>
      <c r="Q28" s="32">
        <f t="shared" si="0"/>
        <v>7970</v>
      </c>
      <c r="R28" s="32">
        <f t="shared" si="0"/>
        <v>7773</v>
      </c>
    </row>
    <row r="29" spans="1:20" x14ac:dyDescent="0.3">
      <c r="A29" s="20" t="s">
        <v>49</v>
      </c>
      <c r="B29" s="20">
        <v>1063</v>
      </c>
      <c r="C29" s="20">
        <v>1179</v>
      </c>
      <c r="D29" s="23">
        <v>183</v>
      </c>
      <c r="E29" s="23">
        <v>155</v>
      </c>
      <c r="F29" s="20">
        <v>930</v>
      </c>
      <c r="G29" s="20">
        <v>928</v>
      </c>
      <c r="H29" s="20">
        <v>1</v>
      </c>
      <c r="I29" s="20">
        <v>258</v>
      </c>
      <c r="J29" s="20">
        <v>482</v>
      </c>
      <c r="K29" s="20">
        <v>503</v>
      </c>
      <c r="L29" s="20">
        <v>900</v>
      </c>
      <c r="M29" s="20">
        <v>908</v>
      </c>
      <c r="N29" s="20">
        <v>4947</v>
      </c>
      <c r="O29" s="20">
        <v>3644</v>
      </c>
      <c r="P29" s="20">
        <v>0</v>
      </c>
      <c r="Q29" s="32">
        <f t="shared" si="0"/>
        <v>8506</v>
      </c>
      <c r="R29" s="32">
        <f t="shared" si="0"/>
        <v>7575</v>
      </c>
    </row>
    <row r="30" spans="1:20" x14ac:dyDescent="0.3">
      <c r="A30" s="20" t="s">
        <v>50</v>
      </c>
      <c r="B30" s="20">
        <v>947</v>
      </c>
      <c r="C30" s="20">
        <v>1192</v>
      </c>
      <c r="D30" s="23">
        <v>268</v>
      </c>
      <c r="E30" s="23">
        <v>149</v>
      </c>
      <c r="F30" s="20">
        <v>961</v>
      </c>
      <c r="G30" s="20">
        <v>959</v>
      </c>
      <c r="H30" s="20">
        <v>0</v>
      </c>
      <c r="I30" s="20">
        <v>277</v>
      </c>
      <c r="J30" s="20">
        <v>447</v>
      </c>
      <c r="K30" s="20">
        <v>524</v>
      </c>
      <c r="L30" s="20">
        <v>915</v>
      </c>
      <c r="M30" s="20">
        <v>933</v>
      </c>
      <c r="N30" s="20">
        <v>5108</v>
      </c>
      <c r="O30" s="20">
        <v>3795</v>
      </c>
      <c r="P30" s="20">
        <v>0</v>
      </c>
      <c r="Q30" s="32">
        <f t="shared" si="0"/>
        <v>8646</v>
      </c>
      <c r="R30" s="32">
        <f t="shared" si="0"/>
        <v>7829</v>
      </c>
    </row>
    <row r="31" spans="1:20" x14ac:dyDescent="0.3">
      <c r="A31" s="20" t="s">
        <v>51</v>
      </c>
      <c r="B31" s="20">
        <v>1123</v>
      </c>
      <c r="C31" s="20">
        <v>1064</v>
      </c>
      <c r="D31" s="23">
        <v>217</v>
      </c>
      <c r="E31" s="23">
        <v>153</v>
      </c>
      <c r="F31" s="20">
        <v>930</v>
      </c>
      <c r="G31" s="20">
        <v>906</v>
      </c>
      <c r="H31" s="20">
        <v>143</v>
      </c>
      <c r="I31" s="20">
        <v>246</v>
      </c>
      <c r="J31" s="20">
        <v>480</v>
      </c>
      <c r="K31" s="20">
        <v>502</v>
      </c>
      <c r="L31" s="20">
        <v>891</v>
      </c>
      <c r="M31" s="20">
        <v>894</v>
      </c>
      <c r="N31" s="20">
        <v>4962</v>
      </c>
      <c r="O31" s="20">
        <v>3637</v>
      </c>
      <c r="P31" s="20">
        <v>0</v>
      </c>
      <c r="Q31" s="32">
        <f t="shared" si="0"/>
        <v>8746</v>
      </c>
      <c r="R31" s="32">
        <f t="shared" si="0"/>
        <v>7402</v>
      </c>
    </row>
    <row r="32" spans="1:20" x14ac:dyDescent="0.3">
      <c r="A32" s="20" t="s">
        <v>52</v>
      </c>
      <c r="B32" s="20">
        <v>1124</v>
      </c>
      <c r="C32" s="20">
        <v>1094</v>
      </c>
      <c r="D32" s="23">
        <v>218</v>
      </c>
      <c r="E32" s="23">
        <v>107</v>
      </c>
      <c r="F32" s="20">
        <v>938</v>
      </c>
      <c r="G32" s="20">
        <v>936</v>
      </c>
      <c r="H32" s="20">
        <v>135</v>
      </c>
      <c r="I32" s="20">
        <v>254</v>
      </c>
      <c r="J32" s="20">
        <v>496</v>
      </c>
      <c r="K32" s="20">
        <v>513</v>
      </c>
      <c r="L32" s="20">
        <v>887</v>
      </c>
      <c r="M32" s="20">
        <v>941</v>
      </c>
      <c r="N32" s="20">
        <v>5457</v>
      </c>
      <c r="O32" s="20">
        <v>3745</v>
      </c>
      <c r="P32" s="20">
        <v>0</v>
      </c>
      <c r="Q32" s="32">
        <f t="shared" si="0"/>
        <v>9255</v>
      </c>
      <c r="R32" s="32">
        <f t="shared" si="0"/>
        <v>7590</v>
      </c>
    </row>
    <row r="33" spans="1:20" x14ac:dyDescent="0.3">
      <c r="A33" s="20" t="s">
        <v>53</v>
      </c>
      <c r="B33" s="20">
        <v>1214</v>
      </c>
      <c r="C33" s="20">
        <v>1068</v>
      </c>
      <c r="D33" s="23">
        <v>201</v>
      </c>
      <c r="E33" s="23">
        <v>154</v>
      </c>
      <c r="F33" s="20">
        <v>949</v>
      </c>
      <c r="G33" s="20">
        <v>937</v>
      </c>
      <c r="H33" s="20">
        <v>125</v>
      </c>
      <c r="I33" s="20">
        <v>256</v>
      </c>
      <c r="J33" s="20"/>
      <c r="K33" s="20">
        <v>511</v>
      </c>
      <c r="L33" s="20"/>
      <c r="M33" s="20">
        <v>935</v>
      </c>
      <c r="N33" s="20"/>
      <c r="O33" s="20">
        <v>3825</v>
      </c>
      <c r="P33" s="20"/>
      <c r="Q33" s="32">
        <f t="shared" si="0"/>
        <v>2489</v>
      </c>
      <c r="R33" s="32">
        <f t="shared" si="0"/>
        <v>7686</v>
      </c>
    </row>
    <row r="34" spans="1:20" x14ac:dyDescent="0.3">
      <c r="A34" s="20" t="s">
        <v>54</v>
      </c>
      <c r="B34" s="20"/>
      <c r="C34" s="20">
        <v>1056</v>
      </c>
      <c r="D34" s="23"/>
      <c r="E34" s="23">
        <v>148</v>
      </c>
      <c r="F34" s="20"/>
      <c r="G34" s="20">
        <v>930</v>
      </c>
      <c r="H34" s="20"/>
      <c r="I34" s="20">
        <v>246</v>
      </c>
      <c r="J34" s="20"/>
      <c r="K34" s="20">
        <v>500</v>
      </c>
      <c r="L34" s="20"/>
      <c r="M34" s="20">
        <v>891</v>
      </c>
      <c r="N34" s="20"/>
      <c r="O34" s="20">
        <v>4765</v>
      </c>
      <c r="P34" s="20"/>
      <c r="Q34" s="32">
        <f t="shared" si="0"/>
        <v>0</v>
      </c>
      <c r="R34" s="32">
        <f t="shared" si="0"/>
        <v>8536</v>
      </c>
    </row>
    <row r="35" spans="1:20" x14ac:dyDescent="0.3">
      <c r="A35" s="20" t="s">
        <v>55</v>
      </c>
      <c r="B35" s="20"/>
      <c r="C35" s="20">
        <v>1057</v>
      </c>
      <c r="D35" s="23"/>
      <c r="E35" s="23">
        <v>124</v>
      </c>
      <c r="F35" s="20"/>
      <c r="G35" s="20">
        <v>957</v>
      </c>
      <c r="H35" s="20"/>
      <c r="I35" s="20">
        <v>249</v>
      </c>
      <c r="J35" s="20"/>
      <c r="K35" s="20">
        <v>522</v>
      </c>
      <c r="L35" s="20"/>
      <c r="M35" s="20">
        <v>889</v>
      </c>
      <c r="N35" s="20"/>
      <c r="O35" s="20">
        <v>4075</v>
      </c>
      <c r="P35" s="20"/>
      <c r="Q35" s="32">
        <f t="shared" si="0"/>
        <v>0</v>
      </c>
      <c r="R35" s="32">
        <f t="shared" si="0"/>
        <v>7873</v>
      </c>
    </row>
    <row r="36" spans="1:20" x14ac:dyDescent="0.3">
      <c r="A36" s="20" t="s">
        <v>56</v>
      </c>
      <c r="B36" s="20"/>
      <c r="C36" s="20">
        <v>860</v>
      </c>
      <c r="D36" s="23"/>
      <c r="E36" s="23">
        <v>162</v>
      </c>
      <c r="F36" s="20"/>
      <c r="G36" s="20">
        <v>913</v>
      </c>
      <c r="H36" s="20"/>
      <c r="I36" s="20">
        <v>232</v>
      </c>
      <c r="J36" s="20"/>
      <c r="K36" s="20">
        <v>498</v>
      </c>
      <c r="L36" s="20"/>
      <c r="M36" s="20">
        <v>900</v>
      </c>
      <c r="N36" s="20"/>
      <c r="O36" s="20">
        <v>3914</v>
      </c>
      <c r="P36" s="20"/>
      <c r="Q36" s="32">
        <f t="shared" si="0"/>
        <v>0</v>
      </c>
      <c r="R36" s="32">
        <f t="shared" si="0"/>
        <v>7479</v>
      </c>
    </row>
    <row r="37" spans="1:20" x14ac:dyDescent="0.3">
      <c r="A37" s="20" t="s">
        <v>57</v>
      </c>
      <c r="B37" s="20"/>
      <c r="C37" s="20">
        <v>849</v>
      </c>
      <c r="D37" s="23"/>
      <c r="E37" s="23">
        <v>180</v>
      </c>
      <c r="F37" s="20"/>
      <c r="G37" s="20">
        <v>929</v>
      </c>
      <c r="H37" s="20"/>
      <c r="I37" s="20">
        <v>215</v>
      </c>
      <c r="J37" s="20"/>
      <c r="K37" s="20">
        <v>510</v>
      </c>
      <c r="L37" s="20"/>
      <c r="M37" s="20">
        <v>914</v>
      </c>
      <c r="N37" s="20"/>
      <c r="O37" s="20">
        <v>4184</v>
      </c>
      <c r="P37" s="20"/>
      <c r="Q37" s="32">
        <f t="shared" si="0"/>
        <v>0</v>
      </c>
      <c r="R37" s="32">
        <f t="shared" si="0"/>
        <v>7781</v>
      </c>
    </row>
    <row r="38" spans="1:20" x14ac:dyDescent="0.3">
      <c r="A38" s="20" t="s">
        <v>42</v>
      </c>
      <c r="B38" s="23">
        <f>SUM(B26:B37)</f>
        <v>8435</v>
      </c>
      <c r="C38" s="33">
        <f>SUM(C26:C37)</f>
        <v>12817</v>
      </c>
      <c r="D38" s="23">
        <f>SUM(D26:D37)</f>
        <v>1594</v>
      </c>
      <c r="E38" s="23">
        <f>SUM(E27:E37)</f>
        <v>1668</v>
      </c>
      <c r="F38" s="23">
        <f t="shared" ref="F38:O38" si="1">SUM(F26:F37)</f>
        <v>7527</v>
      </c>
      <c r="G38" s="23">
        <f t="shared" si="1"/>
        <v>11225</v>
      </c>
      <c r="H38" s="23">
        <f t="shared" si="1"/>
        <v>973</v>
      </c>
      <c r="I38" s="23">
        <f t="shared" si="1"/>
        <v>2947</v>
      </c>
      <c r="J38" s="23">
        <f t="shared" si="1"/>
        <v>3431</v>
      </c>
      <c r="K38" s="23">
        <f t="shared" si="1"/>
        <v>6091</v>
      </c>
      <c r="L38" s="23">
        <f t="shared" si="1"/>
        <v>6292</v>
      </c>
      <c r="M38" s="23">
        <f t="shared" si="1"/>
        <v>10943</v>
      </c>
      <c r="N38" s="23">
        <f t="shared" si="1"/>
        <v>34388</v>
      </c>
      <c r="O38" s="23">
        <f t="shared" si="1"/>
        <v>46556</v>
      </c>
      <c r="P38" s="27"/>
      <c r="Q38" s="32">
        <f t="shared" si="0"/>
        <v>62640</v>
      </c>
      <c r="R38" s="33">
        <f>SUM(R26:R37)</f>
        <v>92247</v>
      </c>
    </row>
    <row r="39" spans="1:20" x14ac:dyDescent="0.3">
      <c r="Q39" s="34"/>
    </row>
    <row r="40" spans="1:20" x14ac:dyDescent="0.3">
      <c r="A40" s="35"/>
      <c r="B40" s="34"/>
      <c r="F40" s="34"/>
      <c r="G40" s="34"/>
      <c r="H40" s="34"/>
    </row>
    <row r="41" spans="1:20" x14ac:dyDescent="0.3">
      <c r="A41" s="29" t="s">
        <v>58</v>
      </c>
      <c r="B41" s="36"/>
      <c r="C41" s="36"/>
      <c r="D41" s="36"/>
      <c r="E41" s="36"/>
      <c r="F41" s="36"/>
      <c r="G41" s="36"/>
      <c r="H41" s="36" t="s">
        <v>59</v>
      </c>
      <c r="I41" s="36"/>
      <c r="K41" s="36"/>
      <c r="L41" s="36"/>
      <c r="M41" s="29" t="s">
        <v>60</v>
      </c>
      <c r="N41" s="29"/>
    </row>
    <row r="42" spans="1:20" x14ac:dyDescent="0.3">
      <c r="A42" s="27"/>
      <c r="B42" s="28" t="s">
        <v>61</v>
      </c>
      <c r="C42" s="20" t="s">
        <v>62</v>
      </c>
      <c r="D42" s="36"/>
      <c r="E42" s="36"/>
      <c r="F42" s="36"/>
      <c r="G42" s="36"/>
      <c r="H42" s="27"/>
      <c r="I42" s="28" t="s">
        <v>63</v>
      </c>
      <c r="J42" s="28" t="s">
        <v>64</v>
      </c>
      <c r="K42" s="20" t="s">
        <v>65</v>
      </c>
      <c r="L42" s="36"/>
      <c r="M42" s="27"/>
      <c r="N42" s="28" t="s">
        <v>63</v>
      </c>
      <c r="O42" s="28" t="s">
        <v>64</v>
      </c>
      <c r="P42" s="20" t="s">
        <v>65</v>
      </c>
    </row>
    <row r="43" spans="1:20" x14ac:dyDescent="0.3">
      <c r="A43" s="20"/>
      <c r="B43" s="20" t="s">
        <v>43</v>
      </c>
      <c r="C43" s="20" t="s">
        <v>43</v>
      </c>
      <c r="D43" s="36"/>
      <c r="E43" s="36"/>
      <c r="F43" s="36"/>
      <c r="G43" s="36"/>
      <c r="H43" s="27"/>
      <c r="I43" s="28"/>
      <c r="J43" s="28"/>
      <c r="K43" s="20"/>
      <c r="L43" s="36"/>
      <c r="M43" s="27"/>
      <c r="N43" s="28"/>
      <c r="O43" s="28"/>
      <c r="P43" s="20"/>
    </row>
    <row r="44" spans="1:20" x14ac:dyDescent="0.3">
      <c r="A44" s="20" t="s">
        <v>46</v>
      </c>
      <c r="B44" s="20">
        <v>3732</v>
      </c>
      <c r="C44" s="20">
        <v>1317</v>
      </c>
      <c r="D44" s="36"/>
      <c r="E44" s="36"/>
      <c r="F44" s="36"/>
      <c r="G44" s="36"/>
      <c r="H44" s="20" t="s">
        <v>46</v>
      </c>
      <c r="I44" s="23">
        <v>6838.4</v>
      </c>
      <c r="J44" s="23">
        <v>1576</v>
      </c>
      <c r="K44" s="32">
        <f t="shared" ref="K44:K50" si="2">SUM(I44:J44)</f>
        <v>8414.4</v>
      </c>
      <c r="L44" s="36"/>
      <c r="M44" s="20" t="s">
        <v>46</v>
      </c>
      <c r="N44" s="32">
        <v>7605.7</v>
      </c>
      <c r="O44" s="23">
        <v>1381.38</v>
      </c>
      <c r="P44" s="32">
        <f>SUM(N44:O44)</f>
        <v>8987.08</v>
      </c>
      <c r="R44" s="34"/>
    </row>
    <row r="45" spans="1:20" x14ac:dyDescent="0.3">
      <c r="A45" s="20" t="s">
        <v>47</v>
      </c>
      <c r="B45" s="20">
        <v>3365</v>
      </c>
      <c r="C45" s="20">
        <v>1231</v>
      </c>
      <c r="D45" s="36"/>
      <c r="E45" s="36"/>
      <c r="F45" s="36"/>
      <c r="G45" s="36"/>
      <c r="H45" s="20" t="s">
        <v>47</v>
      </c>
      <c r="I45" s="23">
        <v>6498</v>
      </c>
      <c r="J45" s="23">
        <v>1495</v>
      </c>
      <c r="K45" s="32">
        <f t="shared" si="2"/>
        <v>7993</v>
      </c>
      <c r="L45" s="36"/>
      <c r="M45" s="20" t="s">
        <v>47</v>
      </c>
      <c r="N45" s="32">
        <v>6655.07</v>
      </c>
      <c r="O45" s="23">
        <v>1519.75</v>
      </c>
      <c r="P45" s="32">
        <f t="shared" ref="P45:P55" si="3">SUM(N45:O45)</f>
        <v>8174.82</v>
      </c>
    </row>
    <row r="46" spans="1:20" x14ac:dyDescent="0.3">
      <c r="A46" s="20" t="s">
        <v>48</v>
      </c>
      <c r="B46" s="20">
        <v>2781</v>
      </c>
      <c r="C46" s="20">
        <v>1488</v>
      </c>
      <c r="D46" s="36"/>
      <c r="E46" s="36"/>
      <c r="F46" s="36"/>
      <c r="G46" s="36"/>
      <c r="H46" s="20" t="s">
        <v>48</v>
      </c>
      <c r="I46" s="23">
        <v>6805</v>
      </c>
      <c r="J46" s="23">
        <v>1646</v>
      </c>
      <c r="K46" s="32">
        <f t="shared" si="2"/>
        <v>8451</v>
      </c>
      <c r="L46" s="36"/>
      <c r="M46" s="20" t="s">
        <v>48</v>
      </c>
      <c r="N46" s="33">
        <v>7610.62</v>
      </c>
      <c r="O46" s="23">
        <v>1755</v>
      </c>
      <c r="P46" s="32">
        <f t="shared" si="3"/>
        <v>9365.619999999999</v>
      </c>
    </row>
    <row r="47" spans="1:20" x14ac:dyDescent="0.3">
      <c r="A47" s="20" t="s">
        <v>49</v>
      </c>
      <c r="B47" s="20">
        <v>3635</v>
      </c>
      <c r="C47" s="20">
        <v>1312</v>
      </c>
      <c r="D47" s="36"/>
      <c r="E47" s="36"/>
      <c r="F47" s="36"/>
      <c r="G47" s="36"/>
      <c r="H47" s="20" t="s">
        <v>49</v>
      </c>
      <c r="I47" s="23">
        <v>6595</v>
      </c>
      <c r="J47" s="23">
        <v>1796</v>
      </c>
      <c r="K47" s="32">
        <f t="shared" si="2"/>
        <v>8391</v>
      </c>
      <c r="L47" s="36"/>
      <c r="M47" s="20" t="s">
        <v>49</v>
      </c>
      <c r="N47" s="33">
        <v>7203</v>
      </c>
      <c r="O47" s="23">
        <v>1601</v>
      </c>
      <c r="P47" s="32">
        <f t="shared" si="3"/>
        <v>8804</v>
      </c>
    </row>
    <row r="48" spans="1:20" x14ac:dyDescent="0.3">
      <c r="A48" s="20" t="s">
        <v>50</v>
      </c>
      <c r="B48" s="20">
        <v>3798</v>
      </c>
      <c r="C48" s="20">
        <v>1310</v>
      </c>
      <c r="D48" s="36"/>
      <c r="E48" s="36"/>
      <c r="F48" s="36"/>
      <c r="G48" s="36"/>
      <c r="H48" s="20" t="s">
        <v>50</v>
      </c>
      <c r="I48" s="23">
        <v>7030</v>
      </c>
      <c r="J48" s="23">
        <v>1685</v>
      </c>
      <c r="K48" s="32">
        <f t="shared" si="2"/>
        <v>8715</v>
      </c>
      <c r="L48" s="36"/>
      <c r="M48" s="20" t="s">
        <v>50</v>
      </c>
      <c r="N48" s="33">
        <v>7273</v>
      </c>
      <c r="O48" s="23">
        <v>1746</v>
      </c>
      <c r="P48" s="32">
        <f t="shared" si="3"/>
        <v>9019</v>
      </c>
      <c r="T48" s="37"/>
    </row>
    <row r="49" spans="1:16" x14ac:dyDescent="0.3">
      <c r="A49" s="20" t="s">
        <v>51</v>
      </c>
      <c r="B49" s="20">
        <v>3626</v>
      </c>
      <c r="C49" s="20">
        <v>1336</v>
      </c>
      <c r="D49" s="36"/>
      <c r="E49" s="36"/>
      <c r="F49" s="36"/>
      <c r="G49" s="36"/>
      <c r="H49" s="20" t="s">
        <v>51</v>
      </c>
      <c r="I49" s="23">
        <v>6448</v>
      </c>
      <c r="J49" s="23">
        <v>1704.65</v>
      </c>
      <c r="K49" s="32">
        <f t="shared" si="2"/>
        <v>8152.65</v>
      </c>
      <c r="L49" s="36"/>
      <c r="M49" s="20" t="s">
        <v>51</v>
      </c>
      <c r="N49" s="33">
        <v>6898</v>
      </c>
      <c r="O49" s="23">
        <v>1708</v>
      </c>
      <c r="P49" s="32">
        <f t="shared" si="3"/>
        <v>8606</v>
      </c>
    </row>
    <row r="50" spans="1:16" x14ac:dyDescent="0.3">
      <c r="A50" s="20" t="s">
        <v>52</v>
      </c>
      <c r="B50" s="20">
        <v>4072</v>
      </c>
      <c r="C50" s="20">
        <v>1385</v>
      </c>
      <c r="D50" s="36"/>
      <c r="E50" s="36"/>
      <c r="F50" s="36"/>
      <c r="G50" s="36"/>
      <c r="H50" s="20" t="s">
        <v>52</v>
      </c>
      <c r="I50" s="23">
        <v>6439</v>
      </c>
      <c r="J50" s="23">
        <v>1857</v>
      </c>
      <c r="K50" s="32">
        <f t="shared" si="2"/>
        <v>8296</v>
      </c>
      <c r="L50" s="36"/>
      <c r="M50" s="20" t="s">
        <v>52</v>
      </c>
      <c r="N50" s="33">
        <v>7013</v>
      </c>
      <c r="O50" s="23">
        <v>1636</v>
      </c>
      <c r="P50" s="32">
        <f t="shared" si="3"/>
        <v>8649</v>
      </c>
    </row>
    <row r="51" spans="1:16" x14ac:dyDescent="0.3">
      <c r="A51" s="20" t="s">
        <v>53</v>
      </c>
      <c r="B51" s="20"/>
      <c r="C51" s="20"/>
      <c r="D51" s="38"/>
      <c r="E51" s="38"/>
      <c r="F51" s="38"/>
      <c r="G51" s="38"/>
      <c r="H51" s="20" t="s">
        <v>53</v>
      </c>
      <c r="I51" s="23"/>
      <c r="J51" s="23"/>
      <c r="K51" s="32"/>
      <c r="L51" s="38"/>
      <c r="M51" s="20" t="s">
        <v>53</v>
      </c>
      <c r="N51" s="33">
        <v>7275</v>
      </c>
      <c r="O51" s="23">
        <v>1618</v>
      </c>
      <c r="P51" s="32">
        <f t="shared" si="3"/>
        <v>8893</v>
      </c>
    </row>
    <row r="52" spans="1:16" x14ac:dyDescent="0.3">
      <c r="A52" s="20" t="s">
        <v>54</v>
      </c>
      <c r="B52" s="20"/>
      <c r="C52" s="20"/>
      <c r="D52" s="36"/>
      <c r="E52" s="36"/>
      <c r="F52" s="36"/>
      <c r="G52" s="36"/>
      <c r="H52" s="20" t="s">
        <v>54</v>
      </c>
      <c r="I52" s="23"/>
      <c r="J52" s="23"/>
      <c r="K52" s="32"/>
      <c r="L52" s="38"/>
      <c r="M52" s="20" t="s">
        <v>54</v>
      </c>
      <c r="N52" s="33">
        <v>6554</v>
      </c>
      <c r="O52" s="23">
        <v>1505.95</v>
      </c>
      <c r="P52" s="32">
        <f t="shared" si="3"/>
        <v>8059.95</v>
      </c>
    </row>
    <row r="53" spans="1:16" x14ac:dyDescent="0.3">
      <c r="A53" s="20" t="s">
        <v>55</v>
      </c>
      <c r="B53" s="20"/>
      <c r="C53" s="20"/>
      <c r="H53" s="20" t="s">
        <v>55</v>
      </c>
      <c r="I53" s="23"/>
      <c r="J53" s="23"/>
      <c r="K53" s="32"/>
      <c r="M53" s="20" t="s">
        <v>55</v>
      </c>
      <c r="N53" s="33">
        <v>7246</v>
      </c>
      <c r="O53" s="23">
        <v>1560</v>
      </c>
      <c r="P53" s="32">
        <f t="shared" si="3"/>
        <v>8806</v>
      </c>
    </row>
    <row r="54" spans="1:16" x14ac:dyDescent="0.3">
      <c r="A54" s="20" t="s">
        <v>56</v>
      </c>
      <c r="B54" s="20"/>
      <c r="C54" s="20"/>
      <c r="D54" s="34"/>
      <c r="H54" s="20" t="s">
        <v>56</v>
      </c>
      <c r="I54" s="23"/>
      <c r="J54" s="23"/>
      <c r="K54" s="32"/>
      <c r="M54" s="20" t="s">
        <v>56</v>
      </c>
      <c r="N54" s="33">
        <v>6876</v>
      </c>
      <c r="O54" s="23">
        <v>1242</v>
      </c>
      <c r="P54" s="32">
        <f t="shared" si="3"/>
        <v>8118</v>
      </c>
    </row>
    <row r="55" spans="1:16" x14ac:dyDescent="0.3">
      <c r="A55" s="20" t="s">
        <v>57</v>
      </c>
      <c r="B55" s="20"/>
      <c r="C55" s="20"/>
      <c r="H55" s="20" t="s">
        <v>57</v>
      </c>
      <c r="I55" s="23"/>
      <c r="J55" s="23"/>
      <c r="K55" s="32"/>
      <c r="M55" s="20" t="s">
        <v>57</v>
      </c>
      <c r="N55" s="33">
        <v>6632</v>
      </c>
      <c r="O55" s="23">
        <v>1537</v>
      </c>
      <c r="P55" s="32">
        <f t="shared" si="3"/>
        <v>8169</v>
      </c>
    </row>
    <row r="56" spans="1:16" x14ac:dyDescent="0.3">
      <c r="A56" s="20" t="s">
        <v>42</v>
      </c>
      <c r="B56" s="23">
        <f>SUM(B44:B55)</f>
        <v>25009</v>
      </c>
      <c r="C56" s="33">
        <f>SUM(C44:C55)</f>
        <v>9379</v>
      </c>
      <c r="D56" s="29"/>
      <c r="H56" s="20" t="s">
        <v>42</v>
      </c>
      <c r="I56" s="23">
        <f>SUM(I44:I55)</f>
        <v>46653.4</v>
      </c>
      <c r="J56" s="23">
        <f>SUM(J44:J55)</f>
        <v>11759.65</v>
      </c>
      <c r="K56" s="32">
        <f>SUM(I56:J56)</f>
        <v>58413.05</v>
      </c>
      <c r="L56" s="29"/>
      <c r="M56" s="20" t="s">
        <v>42</v>
      </c>
      <c r="N56" s="33">
        <f>SUM(N44:N55)</f>
        <v>84841.39</v>
      </c>
      <c r="O56" s="33">
        <f>SUM(O44:O48)</f>
        <v>8003.13</v>
      </c>
      <c r="P56" s="32">
        <f>SUM(P44:P55)</f>
        <v>103651.47</v>
      </c>
    </row>
    <row r="57" spans="1:16" x14ac:dyDescent="0.3">
      <c r="N57" s="2"/>
      <c r="O57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Alalahti Maarit</dc:creator>
  <cp:lastModifiedBy>Maarit Alarova</cp:lastModifiedBy>
  <dcterms:created xsi:type="dcterms:W3CDTF">2020-09-17T11:39:08Z</dcterms:created>
  <dcterms:modified xsi:type="dcterms:W3CDTF">2020-09-18T10:05:49Z</dcterms:modified>
</cp:coreProperties>
</file>