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Tuntir.1-6" sheetId="1" r:id="rId1"/>
    <sheet name="Tuntir.7-9lukio" sheetId="2" r:id="rId2"/>
    <sheet name="Taul1" sheetId="4" r:id="rId3"/>
  </sheets>
  <calcPr calcId="162913"/>
</workbook>
</file>

<file path=xl/calcChain.xml><?xml version="1.0" encoding="utf-8"?>
<calcChain xmlns="http://schemas.openxmlformats.org/spreadsheetml/2006/main">
  <c r="O15" i="1" l="1"/>
  <c r="N15" i="1"/>
  <c r="K15" i="1" l="1"/>
  <c r="M15" i="1" l="1"/>
  <c r="L15" i="1" l="1"/>
  <c r="J15" i="1" l="1"/>
  <c r="H15" i="1" l="1"/>
  <c r="I13" i="1"/>
  <c r="I12" i="1"/>
  <c r="I11" i="1"/>
  <c r="I10" i="1"/>
  <c r="I9" i="1"/>
  <c r="I8" i="1"/>
  <c r="I7" i="1"/>
  <c r="I6" i="1"/>
  <c r="I5" i="1"/>
  <c r="I4" i="1"/>
  <c r="H8" i="2" l="1"/>
  <c r="F8" i="2"/>
  <c r="D20" i="2" l="1"/>
  <c r="D18" i="2"/>
  <c r="D17" i="2"/>
  <c r="D8" i="2" l="1"/>
  <c r="B8" i="2"/>
</calcChain>
</file>

<file path=xl/sharedStrings.xml><?xml version="1.0" encoding="utf-8"?>
<sst xmlns="http://schemas.openxmlformats.org/spreadsheetml/2006/main" count="53" uniqueCount="46">
  <si>
    <t xml:space="preserve">Perusopetus 1- 6 </t>
  </si>
  <si>
    <t>Arpela</t>
  </si>
  <si>
    <t>Hannula</t>
  </si>
  <si>
    <t>Kaakamo</t>
  </si>
  <si>
    <t>Karunki</t>
  </si>
  <si>
    <t>Kiviranta</t>
  </si>
  <si>
    <t>Kokkokangas</t>
  </si>
  <si>
    <t>Kyläjoki</t>
  </si>
  <si>
    <t>Seminaari</t>
  </si>
  <si>
    <t>Näätsaari 1 - 3</t>
  </si>
  <si>
    <t xml:space="preserve">Pirkkiö 1 -3 </t>
  </si>
  <si>
    <t>Opp/por</t>
  </si>
  <si>
    <t>Yhteensä</t>
  </si>
  <si>
    <t>Perusopetus 7-9 lk.</t>
  </si>
  <si>
    <t>Pudas</t>
  </si>
  <si>
    <t>Raumo</t>
  </si>
  <si>
    <t>Opp res</t>
  </si>
  <si>
    <t>Lukio</t>
  </si>
  <si>
    <t>TYL</t>
  </si>
  <si>
    <t>Ammattilukio</t>
  </si>
  <si>
    <t>h/o 17/18</t>
  </si>
  <si>
    <t>Por 18/19</t>
  </si>
  <si>
    <t>Res 18/19</t>
  </si>
  <si>
    <t>Por/kk</t>
  </si>
  <si>
    <t xml:space="preserve">Yläkouluilla valinnaisaineryhmien koko ja tarjonta tarkasteluun. Pyritään optimaaliseen ryhmäkokoon n.16. </t>
  </si>
  <si>
    <t>Res 19-20</t>
  </si>
  <si>
    <t>Opp 19/20</t>
  </si>
  <si>
    <t>Opp/19-20</t>
  </si>
  <si>
    <t>Opp/20-21</t>
  </si>
  <si>
    <t>Res/ 20-21</t>
  </si>
  <si>
    <t>Res 19/20</t>
  </si>
  <si>
    <t>Opp19/20</t>
  </si>
  <si>
    <t>Res19/20</t>
  </si>
  <si>
    <t>Opp 20/21</t>
  </si>
  <si>
    <t>Res 20/21</t>
  </si>
  <si>
    <t>H/opp</t>
  </si>
  <si>
    <t xml:space="preserve">Esitys tuntiresurssiksi </t>
  </si>
  <si>
    <t>2020-2021</t>
  </si>
  <si>
    <t>Esitys tuntiresurssiksi 2020 -2021</t>
  </si>
  <si>
    <t>Esitys tuntiresurssiksi 2020 - 2021</t>
  </si>
  <si>
    <t xml:space="preserve"> </t>
  </si>
  <si>
    <t>30 opp. Luokan jakaminen</t>
  </si>
  <si>
    <t>30 opp.Luokan  Jakaminen</t>
  </si>
  <si>
    <t>Opp18/19</t>
  </si>
  <si>
    <t>Res.18/19</t>
  </si>
  <si>
    <t>Opp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</si>
</sst>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3" fillId="0" borderId="2" xfId="0" applyFont="1" applyBorder="1"/>
    <xf numFmtId="0" fontId="3" fillId="0" borderId="10" xfId="0" applyFont="1" applyBorder="1"/>
    <xf numFmtId="0" fontId="1" fillId="0" borderId="3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1" fontId="0" fillId="0" borderId="4" xfId="0" applyNumberFormat="1" applyBorder="1"/>
    <xf numFmtId="0" fontId="0" fillId="3" borderId="4" xfId="0" applyFill="1" applyBorder="1"/>
    <xf numFmtId="0" fontId="5" fillId="4" borderId="4" xfId="0" applyFont="1" applyFill="1" applyBorder="1"/>
    <xf numFmtId="1" fontId="0" fillId="3" borderId="4" xfId="0" applyNumberFormat="1" applyFill="1" applyBorder="1"/>
    <xf numFmtId="1" fontId="1" fillId="0" borderId="10" xfId="0" applyNumberFormat="1" applyFont="1" applyBorder="1"/>
    <xf numFmtId="0" fontId="6" fillId="2" borderId="7" xfId="0" applyFont="1" applyFill="1" applyBorder="1"/>
    <xf numFmtId="1" fontId="6" fillId="2" borderId="7" xfId="0" applyNumberFormat="1" applyFont="1" applyFill="1" applyBorder="1"/>
    <xf numFmtId="0" fontId="6" fillId="2" borderId="8" xfId="0" applyFont="1" applyFill="1" applyBorder="1"/>
    <xf numFmtId="1" fontId="6" fillId="2" borderId="8" xfId="0" applyNumberFormat="1" applyFont="1" applyFill="1" applyBorder="1"/>
    <xf numFmtId="0" fontId="6" fillId="2" borderId="9" xfId="0" applyFont="1" applyFill="1" applyBorder="1"/>
    <xf numFmtId="0" fontId="2" fillId="0" borderId="12" xfId="0" applyFont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2" fillId="0" borderId="4" xfId="0" applyFont="1" applyFill="1" applyBorder="1"/>
    <xf numFmtId="0" fontId="6" fillId="2" borderId="4" xfId="0" applyFont="1" applyFill="1" applyBorder="1"/>
    <xf numFmtId="0" fontId="7" fillId="0" borderId="4" xfId="0" applyFont="1" applyBorder="1"/>
    <xf numFmtId="0" fontId="1" fillId="0" borderId="0" xfId="0" applyFont="1" applyFill="1" applyBorder="1"/>
    <xf numFmtId="0" fontId="8" fillId="0" borderId="0" xfId="0" applyFont="1"/>
    <xf numFmtId="0" fontId="8" fillId="0" borderId="0" xfId="0" applyFont="1" applyFill="1" applyBorder="1"/>
    <xf numFmtId="0" fontId="5" fillId="4" borderId="16" xfId="0" applyFont="1" applyFill="1" applyBorder="1"/>
    <xf numFmtId="0" fontId="0" fillId="3" borderId="16" xfId="0" applyFill="1" applyBorder="1"/>
    <xf numFmtId="0" fontId="0" fillId="0" borderId="17" xfId="0" applyBorder="1"/>
    <xf numFmtId="0" fontId="5" fillId="4" borderId="17" xfId="0" applyFont="1" applyFill="1" applyBorder="1"/>
    <xf numFmtId="9" fontId="7" fillId="0" borderId="4" xfId="0" applyNumberFormat="1" applyFont="1" applyBorder="1"/>
    <xf numFmtId="0" fontId="0" fillId="0" borderId="0" xfId="0" applyBorder="1"/>
    <xf numFmtId="0" fontId="9" fillId="0" borderId="4" xfId="0" applyFont="1" applyBorder="1"/>
    <xf numFmtId="0" fontId="5" fillId="0" borderId="17" xfId="0" applyFont="1" applyBorder="1"/>
    <xf numFmtId="0" fontId="5" fillId="0" borderId="4" xfId="0" applyFont="1" applyBorder="1"/>
    <xf numFmtId="0" fontId="0" fillId="5" borderId="17" xfId="0" applyFill="1" applyBorder="1"/>
    <xf numFmtId="0" fontId="10" fillId="5" borderId="4" xfId="0" applyFont="1" applyFill="1" applyBorder="1"/>
    <xf numFmtId="0" fontId="0" fillId="5" borderId="4" xfId="0" applyFill="1" applyBorder="1"/>
    <xf numFmtId="0" fontId="0" fillId="4" borderId="4" xfId="0" applyFill="1" applyBorder="1"/>
    <xf numFmtId="1" fontId="0" fillId="0" borderId="5" xfId="0" applyNumberFormat="1" applyBorder="1"/>
    <xf numFmtId="0" fontId="0" fillId="3" borderId="5" xfId="0" applyFill="1" applyBorder="1"/>
    <xf numFmtId="0" fontId="0" fillId="3" borderId="19" xfId="0" applyFill="1" applyBorder="1"/>
    <xf numFmtId="1" fontId="0" fillId="3" borderId="5" xfId="0" applyNumberFormat="1" applyFill="1" applyBorder="1"/>
    <xf numFmtId="0" fontId="7" fillId="0" borderId="5" xfId="0" applyFont="1" applyBorder="1"/>
    <xf numFmtId="0" fontId="0" fillId="5" borderId="18" xfId="0" applyFill="1" applyBorder="1"/>
    <xf numFmtId="0" fontId="0" fillId="5" borderId="5" xfId="0" applyFill="1" applyBorder="1"/>
    <xf numFmtId="9" fontId="2" fillId="0" borderId="16" xfId="0" applyNumberFormat="1" applyFont="1" applyBorder="1"/>
    <xf numFmtId="0" fontId="0" fillId="0" borderId="16" xfId="0" applyBorder="1"/>
    <xf numFmtId="0" fontId="2" fillId="0" borderId="16" xfId="0" applyFont="1" applyBorder="1"/>
    <xf numFmtId="0" fontId="1" fillId="0" borderId="16" xfId="0" applyFont="1" applyBorder="1"/>
    <xf numFmtId="0" fontId="11" fillId="0" borderId="16" xfId="0" applyFont="1" applyBorder="1"/>
    <xf numFmtId="0" fontId="6" fillId="0" borderId="16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M15" sqref="M15"/>
    </sheetView>
  </sheetViews>
  <sheetFormatPr defaultRowHeight="15" x14ac:dyDescent="0.25"/>
  <cols>
    <col min="1" max="1" width="26" customWidth="1"/>
    <col min="2" max="2" width="0.140625" customWidth="1"/>
    <col min="3" max="3" width="17.85546875" hidden="1" customWidth="1"/>
    <col min="4" max="4" width="0.28515625" hidden="1" customWidth="1"/>
    <col min="5" max="5" width="12.42578125" hidden="1" customWidth="1"/>
    <col min="6" max="7" width="0.28515625" hidden="1" customWidth="1"/>
    <col min="8" max="8" width="12" hidden="1" customWidth="1"/>
    <col min="9" max="9" width="11" hidden="1" customWidth="1"/>
    <col min="10" max="10" width="13" hidden="1" customWidth="1"/>
    <col min="11" max="11" width="9.140625" hidden="1" customWidth="1"/>
    <col min="12" max="12" width="15.42578125" customWidth="1"/>
    <col min="13" max="13" width="14.85546875" customWidth="1"/>
    <col min="14" max="14" width="13.28515625" customWidth="1"/>
    <col min="15" max="15" width="14.5703125" customWidth="1"/>
    <col min="16" max="16" width="8.85546875" customWidth="1"/>
    <col min="17" max="17" width="18" customWidth="1"/>
    <col min="18" max="18" width="13.5703125" customWidth="1"/>
    <col min="19" max="19" width="18.85546875" customWidth="1"/>
  </cols>
  <sheetData>
    <row r="1" spans="1:18" ht="18.75" x14ac:dyDescent="0.3">
      <c r="A1" s="6" t="s">
        <v>36</v>
      </c>
      <c r="B1" s="12"/>
      <c r="C1" s="1"/>
      <c r="D1" s="1"/>
      <c r="E1" s="1"/>
      <c r="F1" s="1"/>
      <c r="G1" s="12"/>
      <c r="H1" s="1"/>
      <c r="I1" s="1"/>
      <c r="J1" s="1"/>
      <c r="L1" s="6" t="s">
        <v>37</v>
      </c>
      <c r="O1" s="58"/>
      <c r="P1" s="1"/>
      <c r="Q1" s="1"/>
      <c r="R1" s="1"/>
    </row>
    <row r="2" spans="1:18" ht="19.5" thickBot="1" x14ac:dyDescent="0.35">
      <c r="A2" s="6" t="s">
        <v>0</v>
      </c>
      <c r="B2" s="2"/>
      <c r="C2" s="2"/>
      <c r="D2" s="2"/>
      <c r="E2" s="2"/>
      <c r="F2" s="1"/>
      <c r="G2" s="2"/>
      <c r="H2" s="2"/>
      <c r="I2" s="2"/>
      <c r="J2" s="2"/>
      <c r="O2" s="58"/>
      <c r="P2" s="1"/>
      <c r="Q2" s="1"/>
      <c r="R2" s="1"/>
    </row>
    <row r="3" spans="1:18" ht="19.5" thickBot="1" x14ac:dyDescent="0.35">
      <c r="B3" s="5"/>
      <c r="C3" s="5"/>
      <c r="D3" s="5"/>
      <c r="E3" s="3"/>
      <c r="G3" s="4"/>
      <c r="H3" s="4" t="s">
        <v>21</v>
      </c>
      <c r="I3" s="4" t="s">
        <v>11</v>
      </c>
      <c r="J3" s="27" t="s">
        <v>22</v>
      </c>
      <c r="K3" s="31" t="s">
        <v>23</v>
      </c>
      <c r="L3" s="31" t="s">
        <v>27</v>
      </c>
      <c r="M3" s="31" t="s">
        <v>25</v>
      </c>
      <c r="N3" s="57" t="s">
        <v>28</v>
      </c>
      <c r="O3" s="59" t="s">
        <v>29</v>
      </c>
      <c r="P3" s="31" t="s">
        <v>35</v>
      </c>
      <c r="Q3" s="31"/>
      <c r="R3" s="31"/>
    </row>
    <row r="4" spans="1:18" ht="18.75" x14ac:dyDescent="0.3">
      <c r="A4" s="12" t="s">
        <v>1</v>
      </c>
      <c r="B4" s="7"/>
      <c r="C4" s="8"/>
      <c r="D4" s="21"/>
      <c r="E4" s="7"/>
      <c r="G4" s="22"/>
      <c r="H4" s="22">
        <v>6</v>
      </c>
      <c r="I4" s="23">
        <f t="shared" ref="I4:I13" si="0">G4/H4</f>
        <v>0</v>
      </c>
      <c r="J4" s="28">
        <v>154</v>
      </c>
      <c r="K4" s="12">
        <v>5</v>
      </c>
      <c r="L4" s="32">
        <v>65</v>
      </c>
      <c r="M4" s="32">
        <v>133</v>
      </c>
      <c r="N4" s="61">
        <v>62</v>
      </c>
      <c r="O4" s="60">
        <v>107</v>
      </c>
      <c r="P4" s="1">
        <v>1.7</v>
      </c>
      <c r="Q4" s="1"/>
      <c r="R4" s="1"/>
    </row>
    <row r="5" spans="1:18" ht="18.75" x14ac:dyDescent="0.3">
      <c r="A5" s="12" t="s">
        <v>2</v>
      </c>
      <c r="B5" s="7"/>
      <c r="C5" s="8"/>
      <c r="D5" s="21"/>
      <c r="E5" s="7"/>
      <c r="G5" s="24"/>
      <c r="H5" s="24">
        <v>12</v>
      </c>
      <c r="I5" s="25">
        <f t="shared" si="0"/>
        <v>0</v>
      </c>
      <c r="J5" s="29">
        <v>364</v>
      </c>
      <c r="K5" s="12">
        <v>12</v>
      </c>
      <c r="L5" s="32">
        <v>263</v>
      </c>
      <c r="M5" s="32">
        <v>389</v>
      </c>
      <c r="N5" s="61">
        <v>274</v>
      </c>
      <c r="O5" s="60">
        <v>421</v>
      </c>
      <c r="P5" s="1">
        <v>1.5</v>
      </c>
      <c r="Q5" s="1" t="s">
        <v>41</v>
      </c>
      <c r="R5" s="1"/>
    </row>
    <row r="6" spans="1:18" ht="18.75" x14ac:dyDescent="0.3">
      <c r="A6" s="12" t="s">
        <v>3</v>
      </c>
      <c r="B6" s="7"/>
      <c r="C6" s="8"/>
      <c r="D6" s="21"/>
      <c r="E6" s="7"/>
      <c r="G6" s="24"/>
      <c r="H6" s="24">
        <v>6</v>
      </c>
      <c r="I6" s="25">
        <f t="shared" si="0"/>
        <v>0</v>
      </c>
      <c r="J6" s="29">
        <v>162</v>
      </c>
      <c r="K6" s="12">
        <v>6</v>
      </c>
      <c r="L6" s="32">
        <v>93</v>
      </c>
      <c r="M6" s="32">
        <v>162</v>
      </c>
      <c r="N6" s="61">
        <v>95</v>
      </c>
      <c r="O6" s="60">
        <v>162</v>
      </c>
      <c r="P6" s="1">
        <v>1.7</v>
      </c>
      <c r="Q6" s="1"/>
      <c r="R6" s="1"/>
    </row>
    <row r="7" spans="1:18" ht="18.75" x14ac:dyDescent="0.3">
      <c r="A7" s="12" t="s">
        <v>4</v>
      </c>
      <c r="B7" s="7"/>
      <c r="C7" s="8"/>
      <c r="D7" s="21"/>
      <c r="E7" s="7"/>
      <c r="G7" s="24"/>
      <c r="H7" s="24">
        <v>6</v>
      </c>
      <c r="I7" s="25">
        <f t="shared" si="0"/>
        <v>0</v>
      </c>
      <c r="J7" s="29">
        <v>188</v>
      </c>
      <c r="K7" s="12">
        <v>6</v>
      </c>
      <c r="L7" s="32">
        <v>119</v>
      </c>
      <c r="M7" s="32">
        <v>175</v>
      </c>
      <c r="N7" s="61">
        <v>121</v>
      </c>
      <c r="O7" s="60">
        <v>178</v>
      </c>
      <c r="P7" s="1">
        <v>1.5</v>
      </c>
      <c r="Q7" s="1"/>
      <c r="R7" s="1"/>
    </row>
    <row r="8" spans="1:18" ht="18.75" x14ac:dyDescent="0.3">
      <c r="A8" s="12" t="s">
        <v>5</v>
      </c>
      <c r="B8" s="7"/>
      <c r="C8" s="8"/>
      <c r="D8" s="21"/>
      <c r="E8" s="7"/>
      <c r="G8" s="24"/>
      <c r="H8" s="24">
        <v>18</v>
      </c>
      <c r="I8" s="25">
        <f t="shared" si="0"/>
        <v>0</v>
      </c>
      <c r="J8" s="29">
        <v>491</v>
      </c>
      <c r="K8" s="12">
        <v>18</v>
      </c>
      <c r="L8" s="32">
        <v>376</v>
      </c>
      <c r="M8" s="32">
        <v>503</v>
      </c>
      <c r="N8" s="61">
        <v>390</v>
      </c>
      <c r="O8" s="60">
        <v>535</v>
      </c>
      <c r="P8" s="1">
        <v>1.4</v>
      </c>
      <c r="Q8" s="1" t="s">
        <v>42</v>
      </c>
      <c r="R8" s="1"/>
    </row>
    <row r="9" spans="1:18" ht="18.75" x14ac:dyDescent="0.3">
      <c r="A9" s="12" t="s">
        <v>6</v>
      </c>
      <c r="B9" s="7"/>
      <c r="C9" s="8"/>
      <c r="D9" s="21"/>
      <c r="E9" s="7"/>
      <c r="G9" s="24"/>
      <c r="H9" s="24">
        <v>14</v>
      </c>
      <c r="I9" s="25">
        <f t="shared" si="0"/>
        <v>0</v>
      </c>
      <c r="J9" s="29">
        <v>422</v>
      </c>
      <c r="K9" s="12">
        <v>15</v>
      </c>
      <c r="L9" s="32">
        <v>290</v>
      </c>
      <c r="M9" s="32">
        <v>447</v>
      </c>
      <c r="N9" s="61">
        <v>274</v>
      </c>
      <c r="O9" s="60">
        <v>446</v>
      </c>
      <c r="P9" s="1">
        <v>1.6</v>
      </c>
      <c r="Q9" s="1"/>
      <c r="R9" s="1"/>
    </row>
    <row r="10" spans="1:18" ht="18.75" x14ac:dyDescent="0.3">
      <c r="A10" s="12" t="s">
        <v>7</v>
      </c>
      <c r="B10" s="7"/>
      <c r="C10" s="8"/>
      <c r="D10" s="21"/>
      <c r="E10" s="7"/>
      <c r="G10" s="24"/>
      <c r="H10" s="24">
        <v>6</v>
      </c>
      <c r="I10" s="25">
        <f t="shared" si="0"/>
        <v>0</v>
      </c>
      <c r="J10" s="29">
        <v>167</v>
      </c>
      <c r="K10" s="12">
        <v>6</v>
      </c>
      <c r="L10" s="32">
        <v>97</v>
      </c>
      <c r="M10" s="32">
        <v>167</v>
      </c>
      <c r="N10" s="61">
        <v>97</v>
      </c>
      <c r="O10" s="60">
        <v>165</v>
      </c>
      <c r="P10" s="1">
        <v>1.7</v>
      </c>
      <c r="Q10" s="1"/>
      <c r="R10" s="1"/>
    </row>
    <row r="11" spans="1:18" ht="18.75" x14ac:dyDescent="0.3">
      <c r="A11" s="12" t="s">
        <v>9</v>
      </c>
      <c r="B11" s="7"/>
      <c r="C11" s="8"/>
      <c r="D11" s="21"/>
      <c r="E11" s="7"/>
      <c r="G11" s="24"/>
      <c r="H11" s="24">
        <v>3</v>
      </c>
      <c r="I11" s="25">
        <f t="shared" si="0"/>
        <v>0</v>
      </c>
      <c r="J11" s="29">
        <v>75</v>
      </c>
      <c r="K11" s="12">
        <v>3</v>
      </c>
      <c r="L11" s="32">
        <v>38</v>
      </c>
      <c r="M11" s="32">
        <v>73</v>
      </c>
      <c r="N11" s="61">
        <v>42</v>
      </c>
      <c r="O11" s="60">
        <v>73</v>
      </c>
      <c r="P11" s="1">
        <v>1.7</v>
      </c>
      <c r="Q11" s="1"/>
      <c r="R11" s="1"/>
    </row>
    <row r="12" spans="1:18" ht="18.75" x14ac:dyDescent="0.3">
      <c r="A12" s="12" t="s">
        <v>10</v>
      </c>
      <c r="B12" s="7"/>
      <c r="C12" s="8"/>
      <c r="D12" s="21"/>
      <c r="E12" s="7"/>
      <c r="G12" s="24"/>
      <c r="H12" s="24">
        <v>3</v>
      </c>
      <c r="I12" s="25">
        <f t="shared" si="0"/>
        <v>0</v>
      </c>
      <c r="J12" s="29">
        <v>77</v>
      </c>
      <c r="K12" s="12">
        <v>3</v>
      </c>
      <c r="L12" s="32">
        <v>45</v>
      </c>
      <c r="M12" s="32">
        <v>75</v>
      </c>
      <c r="N12" s="61">
        <v>45</v>
      </c>
      <c r="O12" s="60">
        <v>75</v>
      </c>
      <c r="P12" s="1">
        <v>1.7</v>
      </c>
      <c r="Q12" s="1"/>
      <c r="R12" s="1"/>
    </row>
    <row r="13" spans="1:18" ht="18.75" x14ac:dyDescent="0.3">
      <c r="A13" s="12" t="s">
        <v>8</v>
      </c>
      <c r="B13" s="7"/>
      <c r="C13" s="8"/>
      <c r="D13" s="21"/>
      <c r="E13" s="7"/>
      <c r="G13" s="24"/>
      <c r="H13" s="24">
        <v>6</v>
      </c>
      <c r="I13" s="25">
        <f t="shared" si="0"/>
        <v>0</v>
      </c>
      <c r="J13" s="29">
        <v>170</v>
      </c>
      <c r="K13" s="12">
        <v>6</v>
      </c>
      <c r="L13" s="32">
        <v>114</v>
      </c>
      <c r="M13" s="32">
        <v>167</v>
      </c>
      <c r="N13" s="61">
        <v>132</v>
      </c>
      <c r="O13" s="60">
        <v>185</v>
      </c>
      <c r="P13" s="1">
        <v>1.4</v>
      </c>
      <c r="Q13" s="1"/>
      <c r="R13" s="1"/>
    </row>
    <row r="14" spans="1:18" ht="18.75" x14ac:dyDescent="0.3">
      <c r="A14" s="13"/>
      <c r="B14" s="7"/>
      <c r="C14" s="8"/>
      <c r="D14" s="8"/>
      <c r="E14" s="7"/>
      <c r="G14" s="24"/>
      <c r="H14" s="24"/>
      <c r="I14" s="24"/>
      <c r="J14" s="29"/>
      <c r="K14" s="1"/>
      <c r="L14" s="1"/>
      <c r="M14" s="1"/>
      <c r="N14" s="61"/>
      <c r="O14" s="58"/>
      <c r="P14" s="1"/>
      <c r="Q14" s="1"/>
      <c r="R14" s="1"/>
    </row>
    <row r="15" spans="1:18" ht="21.75" thickBot="1" x14ac:dyDescent="0.4">
      <c r="A15" s="12" t="s">
        <v>12</v>
      </c>
      <c r="B15" s="9"/>
      <c r="C15" s="10"/>
      <c r="D15" s="11"/>
      <c r="E15" s="9"/>
      <c r="G15" s="26"/>
      <c r="H15" s="26">
        <f>H4+H5+H6+H7+H8+H9+H10+H11+H12+H13</f>
        <v>80</v>
      </c>
      <c r="I15" s="26">
        <v>18</v>
      </c>
      <c r="J15" s="30">
        <f t="shared" ref="J15:O15" si="1">J4+J5+J6+J7+J8+J9+J10+J11+J12+J13</f>
        <v>2270</v>
      </c>
      <c r="K15" s="43">
        <f t="shared" si="1"/>
        <v>80</v>
      </c>
      <c r="L15" s="43">
        <f t="shared" si="1"/>
        <v>1500</v>
      </c>
      <c r="M15" s="12">
        <f t="shared" si="1"/>
        <v>2291</v>
      </c>
      <c r="N15" s="62">
        <f t="shared" si="1"/>
        <v>1532</v>
      </c>
      <c r="O15" s="60">
        <f t="shared" si="1"/>
        <v>2347</v>
      </c>
      <c r="P15" s="1">
        <v>1.5</v>
      </c>
      <c r="Q15" s="1"/>
      <c r="R15" s="1"/>
    </row>
    <row r="16" spans="1:18" ht="18.75" x14ac:dyDescent="0.3">
      <c r="N16" s="35"/>
      <c r="Q16" s="1"/>
      <c r="R16" s="1"/>
    </row>
    <row r="17" spans="1:15" ht="18.75" x14ac:dyDescent="0.3">
      <c r="A17" s="34"/>
      <c r="N17" s="36"/>
    </row>
    <row r="18" spans="1:15" ht="18.75" x14ac:dyDescent="0.3">
      <c r="A18" s="34"/>
    </row>
    <row r="19" spans="1:15" ht="18.75" x14ac:dyDescent="0.3">
      <c r="N19" s="36"/>
    </row>
    <row r="20" spans="1:15" ht="18.75" x14ac:dyDescent="0.3">
      <c r="A20" s="34"/>
    </row>
    <row r="26" spans="1:15" x14ac:dyDescent="0.25">
      <c r="O26" t="s">
        <v>40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K20" sqref="K20"/>
    </sheetView>
  </sheetViews>
  <sheetFormatPr defaultRowHeight="15" x14ac:dyDescent="0.25"/>
  <cols>
    <col min="1" max="1" width="39.28515625" customWidth="1"/>
    <col min="2" max="2" width="10" customWidth="1"/>
    <col min="3" max="3" width="0.140625" customWidth="1"/>
    <col min="4" max="4" width="10" customWidth="1"/>
    <col min="6" max="6" width="9.5703125" customWidth="1"/>
    <col min="7" max="7" width="9.140625" hidden="1" customWidth="1"/>
    <col min="10" max="10" width="10.140625" customWidth="1"/>
    <col min="11" max="11" width="11.28515625" customWidth="1"/>
    <col min="12" max="12" width="9.28515625" customWidth="1"/>
  </cols>
  <sheetData>
    <row r="1" spans="1:11" ht="18.75" x14ac:dyDescent="0.3">
      <c r="A1" s="14" t="s">
        <v>38</v>
      </c>
      <c r="H1" s="1"/>
      <c r="I1" s="1"/>
      <c r="J1" s="39"/>
      <c r="K1" s="1"/>
    </row>
    <row r="2" spans="1:11" ht="18.75" x14ac:dyDescent="0.3">
      <c r="A2" s="14" t="s">
        <v>13</v>
      </c>
      <c r="H2" s="1"/>
      <c r="I2" s="1"/>
      <c r="J2" s="39"/>
      <c r="K2" s="1"/>
    </row>
    <row r="3" spans="1:11" x14ac:dyDescent="0.25">
      <c r="H3" s="1"/>
      <c r="I3" s="1"/>
      <c r="J3" s="39"/>
      <c r="K3" s="1"/>
    </row>
    <row r="4" spans="1:11" x14ac:dyDescent="0.25">
      <c r="B4" s="16" t="s">
        <v>43</v>
      </c>
      <c r="C4" s="16" t="s">
        <v>16</v>
      </c>
      <c r="D4" s="16" t="s">
        <v>44</v>
      </c>
      <c r="E4" s="15"/>
      <c r="F4" s="19" t="s">
        <v>31</v>
      </c>
      <c r="G4" s="37" t="s">
        <v>16</v>
      </c>
      <c r="H4" s="19" t="s">
        <v>32</v>
      </c>
      <c r="I4" s="41"/>
      <c r="J4" s="40" t="s">
        <v>33</v>
      </c>
      <c r="K4" s="19" t="s">
        <v>34</v>
      </c>
    </row>
    <row r="5" spans="1:11" x14ac:dyDescent="0.25">
      <c r="A5" s="15" t="s">
        <v>14</v>
      </c>
      <c r="B5" s="1">
        <v>521</v>
      </c>
      <c r="C5" s="1">
        <v>1.78</v>
      </c>
      <c r="D5" s="17">
        <v>963</v>
      </c>
      <c r="F5" s="18">
        <v>500</v>
      </c>
      <c r="G5" s="38">
        <v>1.79</v>
      </c>
      <c r="H5" s="20">
        <v>930</v>
      </c>
      <c r="I5" s="33"/>
      <c r="J5" s="46">
        <v>493</v>
      </c>
      <c r="K5" s="47">
        <v>930</v>
      </c>
    </row>
    <row r="6" spans="1:11" x14ac:dyDescent="0.25">
      <c r="A6" s="15" t="s">
        <v>15</v>
      </c>
      <c r="B6" s="1">
        <v>255</v>
      </c>
      <c r="C6" s="1">
        <v>1.92</v>
      </c>
      <c r="D6" s="1">
        <v>500</v>
      </c>
      <c r="F6" s="18">
        <v>274</v>
      </c>
      <c r="G6" s="38">
        <v>1.92</v>
      </c>
      <c r="H6" s="20">
        <v>510</v>
      </c>
      <c r="I6" s="33"/>
      <c r="J6" s="46">
        <v>260</v>
      </c>
      <c r="K6" s="48">
        <v>475</v>
      </c>
    </row>
    <row r="7" spans="1:11" x14ac:dyDescent="0.25">
      <c r="B7" s="1"/>
      <c r="C7" s="1"/>
      <c r="D7" s="1"/>
      <c r="F7" s="18"/>
      <c r="G7" s="38"/>
      <c r="H7" s="18"/>
      <c r="I7" s="33"/>
      <c r="J7" s="46"/>
      <c r="K7" s="48"/>
    </row>
    <row r="8" spans="1:11" x14ac:dyDescent="0.25">
      <c r="A8" t="s">
        <v>12</v>
      </c>
      <c r="B8" s="1">
        <f>SUM(B5:B7)</f>
        <v>776</v>
      </c>
      <c r="C8" s="1"/>
      <c r="D8" s="17">
        <f>D5+D6</f>
        <v>1463</v>
      </c>
      <c r="F8" s="18">
        <f>F5+F6</f>
        <v>774</v>
      </c>
      <c r="G8" s="38"/>
      <c r="H8" s="20">
        <f>H5+H6</f>
        <v>1440</v>
      </c>
      <c r="I8" s="33"/>
      <c r="J8" s="46">
        <v>753</v>
      </c>
      <c r="K8" s="48">
        <v>1405</v>
      </c>
    </row>
    <row r="9" spans="1:11" x14ac:dyDescent="0.25">
      <c r="H9" s="1"/>
      <c r="I9" s="1"/>
      <c r="J9" s="39"/>
      <c r="K9" s="1"/>
    </row>
    <row r="10" spans="1:11" x14ac:dyDescent="0.25">
      <c r="A10" s="15" t="s">
        <v>24</v>
      </c>
      <c r="H10" s="1"/>
      <c r="I10" s="1"/>
      <c r="J10" s="39"/>
      <c r="K10" s="1"/>
    </row>
    <row r="11" spans="1:11" x14ac:dyDescent="0.25">
      <c r="A11" s="15"/>
      <c r="H11" s="1"/>
      <c r="I11" s="1"/>
      <c r="J11" s="39"/>
      <c r="K11" s="1"/>
    </row>
    <row r="12" spans="1:11" x14ac:dyDescent="0.25">
      <c r="H12" s="1"/>
      <c r="I12" s="1"/>
      <c r="J12" s="39"/>
      <c r="K12" s="1"/>
    </row>
    <row r="13" spans="1:11" x14ac:dyDescent="0.25">
      <c r="A13" t="s">
        <v>39</v>
      </c>
      <c r="H13" s="1"/>
      <c r="I13" s="1"/>
      <c r="J13" s="39"/>
      <c r="K13" s="1"/>
    </row>
    <row r="14" spans="1:11" x14ac:dyDescent="0.25">
      <c r="A14" t="s">
        <v>17</v>
      </c>
      <c r="H14" s="1"/>
      <c r="I14" s="1"/>
      <c r="J14" s="39"/>
      <c r="K14" s="1"/>
    </row>
    <row r="15" spans="1:11" x14ac:dyDescent="0.25">
      <c r="H15" s="1"/>
      <c r="I15" s="1"/>
      <c r="J15" s="39"/>
      <c r="K15" s="1"/>
    </row>
    <row r="16" spans="1:11" x14ac:dyDescent="0.25">
      <c r="B16" s="16" t="s">
        <v>45</v>
      </c>
      <c r="C16" s="16" t="s">
        <v>16</v>
      </c>
      <c r="D16" s="16" t="s">
        <v>22</v>
      </c>
      <c r="F16" s="19" t="s">
        <v>26</v>
      </c>
      <c r="G16" s="37" t="s">
        <v>20</v>
      </c>
      <c r="H16" s="19" t="s">
        <v>30</v>
      </c>
      <c r="I16" s="41"/>
      <c r="J16" s="44" t="s">
        <v>33</v>
      </c>
      <c r="K16" s="45" t="s">
        <v>34</v>
      </c>
    </row>
    <row r="17" spans="1:11" x14ac:dyDescent="0.25">
      <c r="A17" t="s">
        <v>18</v>
      </c>
      <c r="B17" s="1">
        <v>338</v>
      </c>
      <c r="C17" s="1">
        <v>1.1200000000000001</v>
      </c>
      <c r="D17" s="17">
        <f>B17*C17</f>
        <v>378.56000000000006</v>
      </c>
      <c r="F17" s="18">
        <v>341</v>
      </c>
      <c r="G17" s="38">
        <v>1.1200000000000001</v>
      </c>
      <c r="H17" s="20">
        <v>386</v>
      </c>
      <c r="I17" s="33"/>
      <c r="J17" s="46">
        <v>323</v>
      </c>
      <c r="K17" s="48">
        <v>362</v>
      </c>
    </row>
    <row r="18" spans="1:11" x14ac:dyDescent="0.25">
      <c r="A18" t="s">
        <v>19</v>
      </c>
      <c r="B18" s="1">
        <v>106</v>
      </c>
      <c r="C18" s="1">
        <v>0.38</v>
      </c>
      <c r="D18" s="17">
        <f>B18*C18</f>
        <v>40.28</v>
      </c>
      <c r="F18" s="18">
        <v>101</v>
      </c>
      <c r="G18" s="38">
        <v>0.38</v>
      </c>
      <c r="H18" s="20">
        <v>39</v>
      </c>
      <c r="I18" s="33"/>
      <c r="J18" s="46">
        <v>101</v>
      </c>
      <c r="K18" s="48">
        <v>43</v>
      </c>
    </row>
    <row r="19" spans="1:11" x14ac:dyDescent="0.25">
      <c r="B19" s="1"/>
      <c r="C19" s="1"/>
      <c r="D19" s="1"/>
      <c r="F19" s="18"/>
      <c r="G19" s="38"/>
      <c r="H19" s="18"/>
      <c r="I19" s="33"/>
      <c r="J19" s="46"/>
      <c r="K19" s="48"/>
    </row>
    <row r="20" spans="1:11" x14ac:dyDescent="0.25">
      <c r="A20" t="s">
        <v>12</v>
      </c>
      <c r="B20" s="2">
        <v>444</v>
      </c>
      <c r="C20" s="2"/>
      <c r="D20" s="50">
        <f>SUM(D17:D19)</f>
        <v>418.84000000000003</v>
      </c>
      <c r="F20" s="51">
        <v>437</v>
      </c>
      <c r="G20" s="52"/>
      <c r="H20" s="53">
        <v>425</v>
      </c>
      <c r="I20" s="54"/>
      <c r="J20" s="55">
        <v>424</v>
      </c>
      <c r="K20" s="56">
        <v>405</v>
      </c>
    </row>
    <row r="21" spans="1:11" x14ac:dyDescent="0.25">
      <c r="B21" s="1"/>
      <c r="C21" s="1"/>
      <c r="D21" s="1"/>
      <c r="E21" s="1"/>
      <c r="F21" s="1"/>
      <c r="G21" s="1"/>
      <c r="H21" s="1"/>
      <c r="I21" s="1"/>
      <c r="J21" s="49"/>
      <c r="K21" s="49"/>
    </row>
    <row r="22" spans="1:11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F23" s="42"/>
      <c r="G23" s="42"/>
      <c r="H23" s="42"/>
      <c r="I23" s="42"/>
      <c r="J23" s="42"/>
      <c r="K23" s="42"/>
    </row>
    <row r="24" spans="1:11" x14ac:dyDescent="0.25">
      <c r="F24" s="42"/>
      <c r="G24" s="42"/>
      <c r="H24" s="42"/>
      <c r="I24" s="42"/>
      <c r="J24" s="42"/>
      <c r="K24" s="42"/>
    </row>
    <row r="25" spans="1:11" x14ac:dyDescent="0.25">
      <c r="F25" s="42"/>
      <c r="G25" s="42"/>
      <c r="H25" s="42"/>
      <c r="I25" s="42"/>
      <c r="J25" s="42"/>
      <c r="K25" s="42"/>
    </row>
    <row r="26" spans="1:11" x14ac:dyDescent="0.25">
      <c r="F26" s="42"/>
      <c r="G26" s="42"/>
      <c r="H26" s="42"/>
      <c r="I26" s="42"/>
      <c r="J26" s="42"/>
      <c r="K26" s="42"/>
    </row>
    <row r="27" spans="1:11" x14ac:dyDescent="0.25">
      <c r="F27" s="42"/>
      <c r="G27" s="42"/>
      <c r="H27" s="42"/>
      <c r="I27" s="42"/>
      <c r="J27" s="42"/>
      <c r="K27" s="42"/>
    </row>
    <row r="28" spans="1:11" x14ac:dyDescent="0.25">
      <c r="F28" s="42"/>
      <c r="G28" s="42"/>
      <c r="H28" s="42"/>
      <c r="I28" s="42"/>
      <c r="J28" s="42"/>
      <c r="K28" s="4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Tuntir.1-6</vt:lpstr>
      <vt:lpstr>Tuntir.7-9lukio</vt:lpstr>
      <vt:lpstr>Taul1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Halmkrona Ilkka</dc:creator>
  <cp:lastModifiedBy>Dunder Anita</cp:lastModifiedBy>
  <cp:lastPrinted>2020-04-24T06:17:15Z</cp:lastPrinted>
  <dcterms:created xsi:type="dcterms:W3CDTF">2016-02-12T08:02:25Z</dcterms:created>
  <dcterms:modified xsi:type="dcterms:W3CDTF">2020-04-24T07:17:32Z</dcterms:modified>
</cp:coreProperties>
</file>