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it.alarova\AppData\Local\Temp\"/>
    </mc:Choice>
  </mc:AlternateContent>
  <bookViews>
    <workbookView xWindow="240" yWindow="120" windowWidth="18060" windowHeight="7050"/>
  </bookViews>
  <sheets>
    <sheet name="Talousarvion tuloslaskelma" sheetId="2" r:id="rId1"/>
    <sheet name="Erittely" sheetId="5" r:id="rId2"/>
  </sheets>
  <definedNames>
    <definedName name="Print_Area" localSheetId="1">Erittely!$B$1:$U$44</definedName>
    <definedName name="Print_Area" localSheetId="0">'Talousarvion tuloslaskelma'!$A$1:$P$36</definedName>
    <definedName name="Print_Titles" localSheetId="0">'Talousarvion tuloslaskelma'!$1:$2</definedName>
  </definedNames>
  <calcPr calcId="162913"/>
</workbook>
</file>

<file path=xl/calcChain.xml><?xml version="1.0" encoding="utf-8"?>
<calcChain xmlns="http://schemas.openxmlformats.org/spreadsheetml/2006/main">
  <c r="Q25" i="2" l="1"/>
  <c r="Q21" i="2"/>
  <c r="U7" i="5" l="1"/>
  <c r="U6" i="5" l="1"/>
  <c r="U8" i="5"/>
  <c r="Q19" i="2" l="1"/>
  <c r="Q10" i="2"/>
  <c r="Q20" i="2" l="1"/>
  <c r="Q32" i="2" l="1"/>
</calcChain>
</file>

<file path=xl/sharedStrings.xml><?xml version="1.0" encoding="utf-8"?>
<sst xmlns="http://schemas.openxmlformats.org/spreadsheetml/2006/main" count="270" uniqueCount="75">
  <si>
    <t/>
  </si>
  <si>
    <t>MYYNTITUOTOT</t>
  </si>
  <si>
    <t>MAKSUTUOTOT</t>
  </si>
  <si>
    <t>TUET JA AVUSTUKSET</t>
  </si>
  <si>
    <t>MUUT TOIMINTATUOTOT</t>
  </si>
  <si>
    <t>TOIMINTATUOTOT YHTEENSÄ</t>
  </si>
  <si>
    <t>TOIMINTAKULUT</t>
  </si>
  <si>
    <t>HENKILÖSTÖKULUT</t>
  </si>
  <si>
    <t>HENKILÖSIVUKULUT</t>
  </si>
  <si>
    <t>AINEET, TARVIKKEET JA TAVARAT</t>
  </si>
  <si>
    <t>MUUT TOIMINTAKULUT</t>
  </si>
  <si>
    <t>TOIMINTAKULUT YHTEENSÄ</t>
  </si>
  <si>
    <t>TOIMINTAKATE</t>
  </si>
  <si>
    <t>VEROTULOT</t>
  </si>
  <si>
    <t>Kunnan tulovero</t>
  </si>
  <si>
    <t>Kiinteistövero</t>
  </si>
  <si>
    <t>Osuus yhteisöveron tuotosta</t>
  </si>
  <si>
    <t>VALTIONOSUUDET</t>
  </si>
  <si>
    <t>RAHOITUSTUOTOT JA -KULUT</t>
  </si>
  <si>
    <t>KORKOTUOTOT</t>
  </si>
  <si>
    <t>MUUT RAHOITUSTUOTOT</t>
  </si>
  <si>
    <t>KORKOKULUT</t>
  </si>
  <si>
    <t>MUUT RAHOITUSKULUT</t>
  </si>
  <si>
    <t>RAHOITUSTUOTOT JA -KULUT YHTEENSÄ</t>
  </si>
  <si>
    <t>VUOSIKATE</t>
  </si>
  <si>
    <t>POISTOT JA ARVONALENTUMISET YHTEENSÄ</t>
  </si>
  <si>
    <t>TILIKAUDEN TULOS</t>
  </si>
  <si>
    <t>TILIKAUDEN YLIJÄÄMÄ/ALIJÄÄMÄ</t>
  </si>
  <si>
    <t>ULKOINEN TULOSLASKELMA</t>
  </si>
  <si>
    <t>VARAUSTEN LIS.-/-VÄHENN. +</t>
  </si>
  <si>
    <t>%</t>
  </si>
  <si>
    <t>€</t>
  </si>
  <si>
    <t>TOIMINTATUOTOT</t>
  </si>
  <si>
    <t>PALVELUJEN OSTOT YHTEENSÄ</t>
  </si>
  <si>
    <t>KOTIHOIDON PALVELUSETELIT</t>
  </si>
  <si>
    <t>PALVELUASUMISEN PALVELUSETELIT</t>
  </si>
  <si>
    <t>TERVEYDENHUOLLON PALVELUSETELIT</t>
  </si>
  <si>
    <t>MUUT PALVELUSETELIT</t>
  </si>
  <si>
    <t>PÄIVÄHOIDON PALVELUSETELIT</t>
  </si>
  <si>
    <t>PALVELUSETELIKULUT YHTEENSÄ</t>
  </si>
  <si>
    <t>TA 2019</t>
  </si>
  <si>
    <t>TP 2018</t>
  </si>
  <si>
    <t>MEHILÄINEN L-P PERUSTERVEYDENHUOLTO</t>
  </si>
  <si>
    <t>MEHILÄINEN L-P ERIKOISSAIRAANHOITO</t>
  </si>
  <si>
    <t>LÄNSI-POHJA ERIKOISSAIRAANHOITO</t>
  </si>
  <si>
    <t>LÄNSI-POHJA ERIKOISSAIRAANHOITO TUKIPALVELUT</t>
  </si>
  <si>
    <t>LÄNSI-POHJA PERUSTERVEYDENHUOLTO</t>
  </si>
  <si>
    <t>ERIKOISSAIRAANHOITO</t>
  </si>
  <si>
    <t>ERIKOISSAIRAANHOITO YHTEENSÄ</t>
  </si>
  <si>
    <t>PERUSTERVEYDENHUOLTO</t>
  </si>
  <si>
    <t>PALVELUSETELIT</t>
  </si>
  <si>
    <t>TOT 6/2019</t>
  </si>
  <si>
    <t xml:space="preserve">LTK 2020 </t>
  </si>
  <si>
    <t>TALOUSARVION TULOSLASKELMA</t>
  </si>
  <si>
    <t>ERO RAAMI 20/LTK20</t>
  </si>
  <si>
    <t>TA19/ RAAMI20</t>
  </si>
  <si>
    <t>ERO TA19 -  RAAMI20</t>
  </si>
  <si>
    <t>RAAMI 2020</t>
  </si>
  <si>
    <t>ERO TA19- RAAMI 20</t>
  </si>
  <si>
    <t xml:space="preserve">LÄNSI-POHJA ERIKOISSAIRAANHOITO </t>
  </si>
  <si>
    <t xml:space="preserve">PALKAT JA PALKKIOT </t>
  </si>
  <si>
    <t xml:space="preserve">PALVELUJEN OSTOT </t>
  </si>
  <si>
    <t xml:space="preserve">AVUSTUKSET </t>
  </si>
  <si>
    <t>ERO RAAMI -LTK</t>
  </si>
  <si>
    <t>ERO TA19 -  RAAMI</t>
  </si>
  <si>
    <t>KJ 2020</t>
  </si>
  <si>
    <t>ERO LTK-KJ</t>
  </si>
  <si>
    <t>KJ2020</t>
  </si>
  <si>
    <t>ERO RAAMI /LTK</t>
  </si>
  <si>
    <t>ERO LTK/KJ</t>
  </si>
  <si>
    <t xml:space="preserve"> ERO LTK/KJ</t>
  </si>
  <si>
    <t>ERO RAAMI/ LTK</t>
  </si>
  <si>
    <t>ERO TA19/ RAAMI</t>
  </si>
  <si>
    <t>TYÖLLISYYDEN HENKILÖSTÖKULUT</t>
  </si>
  <si>
    <t>HENKILÖSTÖKULUT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</si>
</sst>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1040B]#,##0;\-#,##0"/>
    <numFmt numFmtId="165" formatCode="0.0\ %"/>
    <numFmt numFmtId="166" formatCode="0.0"/>
    <numFmt numFmtId="167" formatCode="#,##0.0"/>
    <numFmt numFmtId="168" formatCode="[$-1040B]#,##0.0;\-#,##0.0"/>
    <numFmt numFmtId="169" formatCode="#,##0.0_ ;\-#,##0.0\ "/>
    <numFmt numFmtId="170" formatCode="#,##0_ ;\-#,##0\ "/>
  </numFmts>
  <fonts count="2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5">
    <xf numFmtId="0" fontId="1" fillId="0" borderId="0" xfId="0" applyFont="1" applyFill="1" applyBorder="1"/>
    <xf numFmtId="4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167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9" fillId="0" borderId="13" xfId="0" applyFont="1" applyFill="1" applyBorder="1"/>
    <xf numFmtId="0" fontId="8" fillId="0" borderId="6" xfId="1" applyNumberFormat="1" applyFont="1" applyFill="1" applyBorder="1" applyAlignment="1">
      <alignment horizontal="center" vertical="top" wrapText="1" readingOrder="1"/>
    </xf>
    <xf numFmtId="0" fontId="8" fillId="0" borderId="13" xfId="1" applyNumberFormat="1" applyFont="1" applyFill="1" applyBorder="1" applyAlignment="1">
      <alignment horizontal="center" vertical="top" wrapText="1" readingOrder="1"/>
    </xf>
    <xf numFmtId="0" fontId="6" fillId="0" borderId="14" xfId="1" applyNumberFormat="1" applyFont="1" applyFill="1" applyBorder="1" applyAlignment="1">
      <alignment horizontal="left" wrapText="1" readingOrder="1"/>
    </xf>
    <xf numFmtId="3" fontId="6" fillId="0" borderId="14" xfId="1" applyNumberFormat="1" applyFont="1" applyFill="1" applyBorder="1" applyAlignment="1">
      <alignment horizontal="right" wrapText="1" readingOrder="1"/>
    </xf>
    <xf numFmtId="3" fontId="6" fillId="0" borderId="7" xfId="1" applyNumberFormat="1" applyFont="1" applyFill="1" applyBorder="1" applyAlignment="1">
      <alignment horizontal="right" wrapText="1" readingOrder="1"/>
    </xf>
    <xf numFmtId="3" fontId="6" fillId="0" borderId="10" xfId="1" applyNumberFormat="1" applyFont="1" applyFill="1" applyBorder="1" applyAlignment="1">
      <alignment horizontal="right" wrapText="1" readingOrder="1"/>
    </xf>
    <xf numFmtId="0" fontId="6" fillId="0" borderId="15" xfId="1" applyNumberFormat="1" applyFont="1" applyFill="1" applyBorder="1" applyAlignment="1">
      <alignment horizontal="left" wrapText="1" readingOrder="1"/>
    </xf>
    <xf numFmtId="3" fontId="6" fillId="0" borderId="8" xfId="1" applyNumberFormat="1" applyFont="1" applyFill="1" applyBorder="1" applyAlignment="1">
      <alignment horizontal="right" wrapText="1" readingOrder="1"/>
    </xf>
    <xf numFmtId="3" fontId="6" fillId="0" borderId="2" xfId="1" applyNumberFormat="1" applyFont="1" applyFill="1" applyBorder="1" applyAlignment="1">
      <alignment horizontal="right" wrapText="1" readingOrder="1"/>
    </xf>
    <xf numFmtId="3" fontId="6" fillId="0" borderId="5" xfId="1" applyNumberFormat="1" applyFont="1" applyFill="1" applyBorder="1" applyAlignment="1">
      <alignment horizontal="right" wrapText="1" readingOrder="1"/>
    </xf>
    <xf numFmtId="3" fontId="8" fillId="0" borderId="7" xfId="1" applyNumberFormat="1" applyFont="1" applyFill="1" applyBorder="1" applyAlignment="1">
      <alignment horizontal="right" wrapText="1" readingOrder="1"/>
    </xf>
    <xf numFmtId="3" fontId="8" fillId="0" borderId="10" xfId="1" applyNumberFormat="1" applyFont="1" applyFill="1" applyBorder="1" applyAlignment="1">
      <alignment horizontal="right" wrapText="1" readingOrder="1"/>
    </xf>
    <xf numFmtId="3" fontId="8" fillId="0" borderId="0" xfId="1" applyNumberFormat="1" applyFont="1" applyFill="1" applyBorder="1" applyAlignment="1">
      <alignment wrapText="1" readingOrder="1"/>
    </xf>
    <xf numFmtId="3" fontId="6" fillId="0" borderId="0" xfId="1" applyNumberFormat="1" applyFont="1" applyFill="1" applyBorder="1" applyAlignment="1">
      <alignment horizontal="right" wrapText="1" readingOrder="1"/>
    </xf>
    <xf numFmtId="3" fontId="6" fillId="0" borderId="6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left" wrapText="1" readingOrder="1"/>
    </xf>
    <xf numFmtId="3" fontId="6" fillId="0" borderId="9" xfId="1" applyNumberFormat="1" applyFont="1" applyFill="1" applyBorder="1" applyAlignment="1">
      <alignment horizontal="right" wrapText="1" readingOrder="1"/>
    </xf>
    <xf numFmtId="0" fontId="12" fillId="0" borderId="10" xfId="1" applyNumberFormat="1" applyFont="1" applyFill="1" applyBorder="1" applyAlignment="1">
      <alignment horizontal="left" wrapText="1" readingOrder="1"/>
    </xf>
    <xf numFmtId="3" fontId="12" fillId="0" borderId="7" xfId="1" applyNumberFormat="1" applyFont="1" applyFill="1" applyBorder="1" applyAlignment="1">
      <alignment horizontal="right" wrapText="1" readingOrder="1"/>
    </xf>
    <xf numFmtId="3" fontId="12" fillId="0" borderId="10" xfId="1" applyNumberFormat="1" applyFont="1" applyFill="1" applyBorder="1" applyAlignment="1">
      <alignment horizontal="right" wrapText="1" readingOrder="1"/>
    </xf>
    <xf numFmtId="0" fontId="12" fillId="0" borderId="11" xfId="1" applyNumberFormat="1" applyFont="1" applyFill="1" applyBorder="1" applyAlignment="1">
      <alignment horizontal="left" wrapText="1" readingOrder="1"/>
    </xf>
    <xf numFmtId="3" fontId="12" fillId="0" borderId="8" xfId="1" applyNumberFormat="1" applyFont="1" applyFill="1" applyBorder="1" applyAlignment="1">
      <alignment horizontal="right" wrapText="1" readingOrder="1"/>
    </xf>
    <xf numFmtId="3" fontId="12" fillId="0" borderId="11" xfId="1" applyNumberFormat="1" applyFont="1" applyFill="1" applyBorder="1" applyAlignment="1">
      <alignment horizontal="right" wrapText="1" readingOrder="1"/>
    </xf>
    <xf numFmtId="0" fontId="6" fillId="0" borderId="3" xfId="1" applyNumberFormat="1" applyFont="1" applyFill="1" applyBorder="1" applyAlignment="1">
      <alignment horizontal="left" wrapText="1" readingOrder="1"/>
    </xf>
    <xf numFmtId="3" fontId="8" fillId="0" borderId="10" xfId="1" applyNumberFormat="1" applyFont="1" applyFill="1" applyBorder="1" applyAlignment="1">
      <alignment wrapText="1" readingOrder="1"/>
    </xf>
    <xf numFmtId="3" fontId="6" fillId="0" borderId="10" xfId="1" applyNumberFormat="1" applyFont="1" applyFill="1" applyBorder="1" applyAlignment="1">
      <alignment horizontal="right" vertical="top" wrapText="1" readingOrder="1"/>
    </xf>
    <xf numFmtId="0" fontId="13" fillId="0" borderId="0" xfId="0" applyFont="1" applyFill="1" applyBorder="1"/>
    <xf numFmtId="164" fontId="12" fillId="0" borderId="2" xfId="1" applyNumberFormat="1" applyFont="1" applyFill="1" applyBorder="1" applyAlignment="1">
      <alignment horizontal="right" wrapText="1" readingOrder="1"/>
    </xf>
    <xf numFmtId="168" fontId="12" fillId="0" borderId="2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/>
    <xf numFmtId="164" fontId="10" fillId="0" borderId="0" xfId="1" applyNumberFormat="1" applyFont="1" applyFill="1" applyBorder="1" applyAlignment="1">
      <alignment horizontal="right" wrapText="1" readingOrder="1"/>
    </xf>
    <xf numFmtId="168" fontId="10" fillId="0" borderId="0" xfId="1" applyNumberFormat="1" applyFont="1" applyFill="1" applyBorder="1" applyAlignment="1">
      <alignment horizontal="right" wrapText="1" readingOrder="1"/>
    </xf>
    <xf numFmtId="168" fontId="6" fillId="0" borderId="0" xfId="1" applyNumberFormat="1" applyFont="1" applyFill="1" applyBorder="1" applyAlignment="1">
      <alignment horizontal="right" wrapText="1" readingOrder="1"/>
    </xf>
    <xf numFmtId="0" fontId="6" fillId="0" borderId="0" xfId="1" applyNumberFormat="1" applyFont="1" applyFill="1" applyBorder="1" applyAlignment="1">
      <alignment readingOrder="1"/>
    </xf>
    <xf numFmtId="164" fontId="6" fillId="0" borderId="0" xfId="1" applyNumberFormat="1" applyFont="1" applyFill="1" applyBorder="1" applyAlignment="1">
      <alignment horizontal="right" readingOrder="1"/>
    </xf>
    <xf numFmtId="168" fontId="6" fillId="0" borderId="0" xfId="1" applyNumberFormat="1" applyFont="1" applyFill="1" applyBorder="1" applyAlignment="1">
      <alignment horizontal="right" readingOrder="1"/>
    </xf>
    <xf numFmtId="0" fontId="12" fillId="0" borderId="2" xfId="1" applyNumberFormat="1" applyFont="1" applyFill="1" applyBorder="1" applyAlignment="1">
      <alignment readingOrder="1"/>
    </xf>
    <xf numFmtId="3" fontId="6" fillId="0" borderId="11" xfId="1" applyNumberFormat="1" applyFont="1" applyFill="1" applyBorder="1" applyAlignment="1">
      <alignment horizontal="right" wrapText="1" readingOrder="1"/>
    </xf>
    <xf numFmtId="0" fontId="14" fillId="0" borderId="0" xfId="0" applyFont="1" applyFill="1" applyBorder="1"/>
    <xf numFmtId="0" fontId="12" fillId="0" borderId="20" xfId="1" applyNumberFormat="1" applyFont="1" applyFill="1" applyBorder="1" applyAlignment="1">
      <alignment readingOrder="1"/>
    </xf>
    <xf numFmtId="164" fontId="12" fillId="0" borderId="21" xfId="1" applyNumberFormat="1" applyFont="1" applyFill="1" applyBorder="1" applyAlignment="1">
      <alignment horizontal="right" wrapText="1" readingOrder="1"/>
    </xf>
    <xf numFmtId="164" fontId="6" fillId="0" borderId="0" xfId="1" applyNumberFormat="1" applyFont="1" applyFill="1" applyBorder="1" applyAlignment="1">
      <alignment horizontal="right" wrapText="1" readingOrder="1"/>
    </xf>
    <xf numFmtId="169" fontId="6" fillId="0" borderId="0" xfId="1" applyNumberFormat="1" applyFont="1" applyFill="1" applyBorder="1" applyAlignment="1">
      <alignment horizontal="right" wrapText="1" readingOrder="1"/>
    </xf>
    <xf numFmtId="0" fontId="15" fillId="0" borderId="0" xfId="1" applyNumberFormat="1" applyFont="1" applyFill="1" applyBorder="1" applyAlignment="1">
      <alignment readingOrder="1"/>
    </xf>
    <xf numFmtId="3" fontId="6" fillId="0" borderId="0" xfId="1" applyNumberFormat="1" applyFont="1" applyFill="1" applyBorder="1" applyAlignment="1">
      <alignment horizontal="right" readingOrder="1"/>
    </xf>
    <xf numFmtId="0" fontId="15" fillId="0" borderId="0" xfId="1" applyNumberFormat="1" applyFont="1" applyFill="1" applyBorder="1" applyAlignment="1">
      <alignment horizontal="left" readingOrder="1"/>
    </xf>
    <xf numFmtId="0" fontId="15" fillId="0" borderId="0" xfId="1" applyNumberFormat="1" applyFont="1" applyFill="1" applyBorder="1" applyAlignment="1">
      <alignment wrapText="1" readingOrder="1"/>
    </xf>
    <xf numFmtId="0" fontId="14" fillId="0" borderId="0" xfId="0" applyFont="1" applyFill="1" applyBorder="1" applyAlignment="1"/>
    <xf numFmtId="3" fontId="8" fillId="0" borderId="6" xfId="1" applyNumberFormat="1" applyFont="1" applyFill="1" applyBorder="1" applyAlignment="1">
      <alignment horizontal="right" wrapText="1" readingOrder="1"/>
    </xf>
    <xf numFmtId="3" fontId="6" fillId="2" borderId="10" xfId="1" applyNumberFormat="1" applyFont="1" applyFill="1" applyBorder="1" applyAlignment="1">
      <alignment horizontal="right" wrapText="1" readingOrder="1"/>
    </xf>
    <xf numFmtId="3" fontId="6" fillId="2" borderId="2" xfId="1" applyNumberFormat="1" applyFont="1" applyFill="1" applyBorder="1" applyAlignment="1">
      <alignment horizontal="right" wrapText="1" readingOrder="1"/>
    </xf>
    <xf numFmtId="3" fontId="8" fillId="2" borderId="7" xfId="1" applyNumberFormat="1" applyFont="1" applyFill="1" applyBorder="1" applyAlignment="1">
      <alignment horizontal="right" wrapText="1" readingOrder="1"/>
    </xf>
    <xf numFmtId="3" fontId="6" fillId="2" borderId="7" xfId="1" applyNumberFormat="1" applyFont="1" applyFill="1" applyBorder="1" applyAlignment="1">
      <alignment horizontal="right" wrapText="1" readingOrder="1"/>
    </xf>
    <xf numFmtId="3" fontId="6" fillId="2" borderId="5" xfId="1" applyNumberFormat="1" applyFont="1" applyFill="1" applyBorder="1" applyAlignment="1">
      <alignment horizontal="right" wrapText="1" readingOrder="1"/>
    </xf>
    <xf numFmtId="0" fontId="6" fillId="3" borderId="9" xfId="1" applyNumberFormat="1" applyFont="1" applyFill="1" applyBorder="1" applyAlignment="1">
      <alignment horizontal="center" vertical="top" wrapText="1" readingOrder="1"/>
    </xf>
    <xf numFmtId="0" fontId="8" fillId="3" borderId="11" xfId="1" applyNumberFormat="1" applyFont="1" applyFill="1" applyBorder="1" applyAlignment="1">
      <alignment horizontal="center" vertical="top" wrapText="1" readingOrder="1"/>
    </xf>
    <xf numFmtId="0" fontId="8" fillId="3" borderId="13" xfId="1" applyNumberFormat="1" applyFont="1" applyFill="1" applyBorder="1" applyAlignment="1">
      <alignment horizontal="center" vertical="top" wrapText="1" readingOrder="1"/>
    </xf>
    <xf numFmtId="3" fontId="6" fillId="3" borderId="10" xfId="1" applyNumberFormat="1" applyFont="1" applyFill="1" applyBorder="1" applyAlignment="1">
      <alignment horizontal="right" wrapText="1" readingOrder="1"/>
    </xf>
    <xf numFmtId="3" fontId="6" fillId="3" borderId="2" xfId="1" applyNumberFormat="1" applyFont="1" applyFill="1" applyBorder="1" applyAlignment="1">
      <alignment horizontal="right" wrapText="1" readingOrder="1"/>
    </xf>
    <xf numFmtId="3" fontId="8" fillId="3" borderId="7" xfId="1" applyNumberFormat="1" applyFont="1" applyFill="1" applyBorder="1" applyAlignment="1">
      <alignment horizontal="right" wrapText="1" readingOrder="1"/>
    </xf>
    <xf numFmtId="3" fontId="6" fillId="3" borderId="7" xfId="1" applyNumberFormat="1" applyFont="1" applyFill="1" applyBorder="1" applyAlignment="1">
      <alignment horizontal="right" wrapText="1" readingOrder="1"/>
    </xf>
    <xf numFmtId="3" fontId="6" fillId="3" borderId="5" xfId="1" applyNumberFormat="1" applyFont="1" applyFill="1" applyBorder="1" applyAlignment="1">
      <alignment horizontal="right" wrapText="1" readingOrder="1"/>
    </xf>
    <xf numFmtId="3" fontId="6" fillId="3" borderId="6" xfId="1" applyNumberFormat="1" applyFont="1" applyFill="1" applyBorder="1" applyAlignment="1">
      <alignment horizontal="right" wrapText="1" readingOrder="1"/>
    </xf>
    <xf numFmtId="3" fontId="12" fillId="3" borderId="7" xfId="1" applyNumberFormat="1" applyFont="1" applyFill="1" applyBorder="1" applyAlignment="1">
      <alignment horizontal="right" wrapText="1" readingOrder="1"/>
    </xf>
    <xf numFmtId="3" fontId="12" fillId="3" borderId="8" xfId="1" applyNumberFormat="1" applyFont="1" applyFill="1" applyBorder="1" applyAlignment="1">
      <alignment horizontal="right" wrapText="1" readingOrder="1"/>
    </xf>
    <xf numFmtId="3" fontId="6" fillId="3" borderId="7" xfId="1" applyNumberFormat="1" applyFont="1" applyFill="1" applyBorder="1" applyAlignment="1">
      <alignment horizontal="right" vertical="top" wrapText="1" readingOrder="1"/>
    </xf>
    <xf numFmtId="0" fontId="6" fillId="0" borderId="9" xfId="1" applyNumberFormat="1" applyFont="1" applyFill="1" applyBorder="1" applyAlignment="1">
      <alignment horizontal="center" vertical="top" wrapText="1" readingOrder="1"/>
    </xf>
    <xf numFmtId="0" fontId="8" fillId="0" borderId="11" xfId="1" applyNumberFormat="1" applyFont="1" applyFill="1" applyBorder="1" applyAlignment="1">
      <alignment horizontal="center" vertical="top" wrapText="1" readingOrder="1"/>
    </xf>
    <xf numFmtId="0" fontId="6" fillId="2" borderId="9" xfId="1" applyNumberFormat="1" applyFont="1" applyFill="1" applyBorder="1" applyAlignment="1">
      <alignment horizontal="center" vertical="top" wrapText="1" readingOrder="1"/>
    </xf>
    <xf numFmtId="0" fontId="8" fillId="2" borderId="11" xfId="1" applyNumberFormat="1" applyFont="1" applyFill="1" applyBorder="1" applyAlignment="1">
      <alignment horizontal="center" vertical="top" wrapText="1" readingOrder="1"/>
    </xf>
    <xf numFmtId="0" fontId="8" fillId="2" borderId="13" xfId="1" applyNumberFormat="1" applyFont="1" applyFill="1" applyBorder="1" applyAlignment="1">
      <alignment horizontal="center" vertical="top" wrapText="1" readingOrder="1"/>
    </xf>
    <xf numFmtId="3" fontId="6" fillId="2" borderId="14" xfId="1" applyNumberFormat="1" applyFont="1" applyFill="1" applyBorder="1" applyAlignment="1">
      <alignment horizontal="right" wrapText="1" readingOrder="1"/>
    </xf>
    <xf numFmtId="3" fontId="6" fillId="2" borderId="8" xfId="1" applyNumberFormat="1" applyFont="1" applyFill="1" applyBorder="1" applyAlignment="1">
      <alignment horizontal="right" wrapText="1" readingOrder="1"/>
    </xf>
    <xf numFmtId="3" fontId="6" fillId="2" borderId="9" xfId="1" applyNumberFormat="1" applyFont="1" applyFill="1" applyBorder="1" applyAlignment="1">
      <alignment horizontal="right" wrapText="1" readingOrder="1"/>
    </xf>
    <xf numFmtId="3" fontId="12" fillId="2" borderId="10" xfId="1" applyNumberFormat="1" applyFont="1" applyFill="1" applyBorder="1" applyAlignment="1">
      <alignment horizontal="right" wrapText="1" readingOrder="1"/>
    </xf>
    <xf numFmtId="3" fontId="12" fillId="2" borderId="11" xfId="1" applyNumberFormat="1" applyFont="1" applyFill="1" applyBorder="1" applyAlignment="1">
      <alignment horizontal="right" wrapText="1" readingOrder="1"/>
    </xf>
    <xf numFmtId="3" fontId="6" fillId="2" borderId="11" xfId="1" applyNumberFormat="1" applyFont="1" applyFill="1" applyBorder="1" applyAlignment="1">
      <alignment horizontal="right" wrapText="1" readingOrder="1"/>
    </xf>
    <xf numFmtId="3" fontId="8" fillId="2" borderId="10" xfId="1" applyNumberFormat="1" applyFont="1" applyFill="1" applyBorder="1" applyAlignment="1">
      <alignment horizontal="right" wrapText="1" readingOrder="1"/>
    </xf>
    <xf numFmtId="3" fontId="6" fillId="2" borderId="10" xfId="1" applyNumberFormat="1" applyFont="1" applyFill="1" applyBorder="1" applyAlignment="1">
      <alignment horizontal="right" vertical="top" wrapText="1" readingOrder="1"/>
    </xf>
    <xf numFmtId="0" fontId="6" fillId="0" borderId="22" xfId="1" applyNumberFormat="1" applyFont="1" applyFill="1" applyBorder="1" applyAlignment="1">
      <alignment readingOrder="1"/>
    </xf>
    <xf numFmtId="0" fontId="9" fillId="0" borderId="16" xfId="0" applyFont="1" applyFill="1" applyBorder="1" applyAlignment="1"/>
    <xf numFmtId="164" fontId="6" fillId="0" borderId="16" xfId="1" applyNumberFormat="1" applyFont="1" applyFill="1" applyBorder="1" applyAlignment="1">
      <alignment horizontal="right" readingOrder="1"/>
    </xf>
    <xf numFmtId="168" fontId="6" fillId="0" borderId="16" xfId="1" applyNumberFormat="1" applyFont="1" applyFill="1" applyBorder="1" applyAlignment="1">
      <alignment horizontal="right" readingOrder="1"/>
    </xf>
    <xf numFmtId="0" fontId="6" fillId="0" borderId="20" xfId="1" applyNumberFormat="1" applyFont="1" applyFill="1" applyBorder="1" applyAlignment="1">
      <alignment readingOrder="1"/>
    </xf>
    <xf numFmtId="0" fontId="6" fillId="0" borderId="2" xfId="1" applyNumberFormat="1" applyFont="1" applyFill="1" applyBorder="1" applyAlignment="1">
      <alignment readingOrder="1"/>
    </xf>
    <xf numFmtId="164" fontId="6" fillId="0" borderId="2" xfId="1" applyNumberFormat="1" applyFont="1" applyFill="1" applyBorder="1" applyAlignment="1">
      <alignment horizontal="right" wrapText="1" readingOrder="1"/>
    </xf>
    <xf numFmtId="168" fontId="6" fillId="0" borderId="2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readingOrder="1"/>
    </xf>
    <xf numFmtId="164" fontId="6" fillId="0" borderId="23" xfId="1" applyNumberFormat="1" applyFont="1" applyFill="1" applyBorder="1" applyAlignment="1">
      <alignment horizontal="right" wrapText="1" readingOrder="1"/>
    </xf>
    <xf numFmtId="164" fontId="6" fillId="0" borderId="16" xfId="1" applyNumberFormat="1" applyFont="1" applyFill="1" applyBorder="1" applyAlignment="1">
      <alignment horizontal="right" wrapText="1" readingOrder="1"/>
    </xf>
    <xf numFmtId="168" fontId="6" fillId="0" borderId="16" xfId="1" applyNumberFormat="1" applyFont="1" applyFill="1" applyBorder="1" applyAlignment="1">
      <alignment horizontal="right" wrapText="1" readingOrder="1"/>
    </xf>
    <xf numFmtId="0" fontId="6" fillId="0" borderId="32" xfId="1" applyNumberFormat="1" applyFont="1" applyFill="1" applyBorder="1" applyAlignment="1">
      <alignment horizontal="center" vertical="top" wrapText="1" readingOrder="1"/>
    </xf>
    <xf numFmtId="164" fontId="12" fillId="0" borderId="8" xfId="1" applyNumberFormat="1" applyFont="1" applyFill="1" applyBorder="1" applyAlignment="1">
      <alignment horizontal="right" wrapText="1" readingOrder="1"/>
    </xf>
    <xf numFmtId="168" fontId="12" fillId="0" borderId="8" xfId="1" applyNumberFormat="1" applyFont="1" applyFill="1" applyBorder="1" applyAlignment="1">
      <alignment horizontal="right" wrapText="1" readingOrder="1"/>
    </xf>
    <xf numFmtId="0" fontId="6" fillId="0" borderId="34" xfId="1" applyNumberFormat="1" applyFont="1" applyFill="1" applyBorder="1" applyAlignment="1">
      <alignment horizontal="center" vertical="top" wrapText="1" readingOrder="1"/>
    </xf>
    <xf numFmtId="0" fontId="6" fillId="2" borderId="34" xfId="1" applyNumberFormat="1" applyFont="1" applyFill="1" applyBorder="1" applyAlignment="1">
      <alignment horizontal="center" vertical="top" wrapText="1" readingOrder="1"/>
    </xf>
    <xf numFmtId="0" fontId="6" fillId="3" borderId="34" xfId="1" applyNumberFormat="1" applyFont="1" applyFill="1" applyBorder="1" applyAlignment="1">
      <alignment horizontal="center" vertical="top" wrapText="1" readingOrder="1"/>
    </xf>
    <xf numFmtId="0" fontId="6" fillId="2" borderId="35" xfId="1" applyNumberFormat="1" applyFont="1" applyFill="1" applyBorder="1" applyAlignment="1">
      <alignment horizontal="center" vertical="top" wrapText="1" readingOrder="1"/>
    </xf>
    <xf numFmtId="0" fontId="6" fillId="0" borderId="28" xfId="1" applyNumberFormat="1" applyFont="1" applyFill="1" applyBorder="1" applyAlignment="1">
      <alignment horizontal="center" vertical="top" wrapText="1" readingOrder="1"/>
    </xf>
    <xf numFmtId="0" fontId="6" fillId="3" borderId="28" xfId="1" applyNumberFormat="1" applyFont="1" applyFill="1" applyBorder="1" applyAlignment="1">
      <alignment horizontal="center" vertical="top" wrapText="1" readingOrder="1"/>
    </xf>
    <xf numFmtId="164" fontId="12" fillId="0" borderId="38" xfId="1" applyNumberFormat="1" applyFont="1" applyFill="1" applyBorder="1" applyAlignment="1">
      <alignment horizontal="right" wrapText="1" readingOrder="1"/>
    </xf>
    <xf numFmtId="0" fontId="12" fillId="0" borderId="18" xfId="1" applyNumberFormat="1" applyFont="1" applyFill="1" applyBorder="1" applyAlignment="1">
      <alignment readingOrder="1"/>
    </xf>
    <xf numFmtId="0" fontId="12" fillId="0" borderId="17" xfId="1" applyNumberFormat="1" applyFont="1" applyFill="1" applyBorder="1" applyAlignment="1">
      <alignment readingOrder="1"/>
    </xf>
    <xf numFmtId="0" fontId="13" fillId="0" borderId="19" xfId="0" applyFont="1" applyFill="1" applyBorder="1" applyAlignment="1"/>
    <xf numFmtId="0" fontId="12" fillId="0" borderId="21" xfId="1" applyNumberFormat="1" applyFont="1" applyFill="1" applyBorder="1" applyAlignment="1">
      <alignment readingOrder="1"/>
    </xf>
    <xf numFmtId="0" fontId="9" fillId="0" borderId="23" xfId="0" applyFont="1" applyFill="1" applyBorder="1" applyAlignment="1"/>
    <xf numFmtId="164" fontId="12" fillId="0" borderId="40" xfId="1" applyNumberFormat="1" applyFont="1" applyFill="1" applyBorder="1" applyAlignment="1">
      <alignment horizontal="right" wrapText="1" readingOrder="1"/>
    </xf>
    <xf numFmtId="164" fontId="12" fillId="0" borderId="41" xfId="1" applyNumberFormat="1" applyFont="1" applyFill="1" applyBorder="1" applyAlignment="1">
      <alignment horizontal="right" wrapText="1" readingOrder="1"/>
    </xf>
    <xf numFmtId="164" fontId="6" fillId="0" borderId="42" xfId="1" applyNumberFormat="1" applyFont="1" applyFill="1" applyBorder="1" applyAlignment="1">
      <alignment horizontal="right" readingOrder="1"/>
    </xf>
    <xf numFmtId="164" fontId="12" fillId="0" borderId="11" xfId="1" applyNumberFormat="1" applyFont="1" applyFill="1" applyBorder="1" applyAlignment="1">
      <alignment horizontal="right" wrapText="1" readingOrder="1"/>
    </xf>
    <xf numFmtId="164" fontId="12" fillId="0" borderId="5" xfId="1" applyNumberFormat="1" applyFont="1" applyFill="1" applyBorder="1" applyAlignment="1">
      <alignment horizontal="right" wrapText="1" readingOrder="1"/>
    </xf>
    <xf numFmtId="164" fontId="6" fillId="0" borderId="43" xfId="1" applyNumberFormat="1" applyFont="1" applyFill="1" applyBorder="1" applyAlignment="1">
      <alignment horizontal="right" readingOrder="1"/>
    </xf>
    <xf numFmtId="164" fontId="12" fillId="0" borderId="15" xfId="1" applyNumberFormat="1" applyFont="1" applyFill="1" applyBorder="1" applyAlignment="1">
      <alignment horizontal="right" wrapText="1" readingOrder="1"/>
    </xf>
    <xf numFmtId="164" fontId="12" fillId="0" borderId="3" xfId="1" applyNumberFormat="1" applyFont="1" applyFill="1" applyBorder="1" applyAlignment="1">
      <alignment horizontal="right" wrapText="1" readingOrder="1"/>
    </xf>
    <xf numFmtId="164" fontId="6" fillId="0" borderId="44" xfId="1" applyNumberFormat="1" applyFont="1" applyFill="1" applyBorder="1" applyAlignment="1">
      <alignment horizontal="right" readingOrder="1"/>
    </xf>
    <xf numFmtId="164" fontId="12" fillId="2" borderId="40" xfId="1" applyNumberFormat="1" applyFont="1" applyFill="1" applyBorder="1" applyAlignment="1">
      <alignment horizontal="right" wrapText="1" readingOrder="1"/>
    </xf>
    <xf numFmtId="164" fontId="12" fillId="2" borderId="41" xfId="1" applyNumberFormat="1" applyFont="1" applyFill="1" applyBorder="1" applyAlignment="1">
      <alignment horizontal="right" wrapText="1" readingOrder="1"/>
    </xf>
    <xf numFmtId="164" fontId="6" fillId="2" borderId="42" xfId="1" applyNumberFormat="1" applyFont="1" applyFill="1" applyBorder="1" applyAlignment="1">
      <alignment horizontal="right" readingOrder="1"/>
    </xf>
    <xf numFmtId="169" fontId="12" fillId="0" borderId="40" xfId="1" applyNumberFormat="1" applyFont="1" applyFill="1" applyBorder="1" applyAlignment="1">
      <alignment horizontal="right" wrapText="1" readingOrder="1"/>
    </xf>
    <xf numFmtId="168" fontId="12" fillId="0" borderId="41" xfId="1" applyNumberFormat="1" applyFont="1" applyFill="1" applyBorder="1" applyAlignment="1">
      <alignment horizontal="right" wrapText="1" readingOrder="1"/>
    </xf>
    <xf numFmtId="168" fontId="6" fillId="0" borderId="42" xfId="1" applyNumberFormat="1" applyFont="1" applyFill="1" applyBorder="1" applyAlignment="1">
      <alignment horizontal="right" readingOrder="1"/>
    </xf>
    <xf numFmtId="3" fontId="12" fillId="3" borderId="40" xfId="1" applyNumberFormat="1" applyFont="1" applyFill="1" applyBorder="1" applyAlignment="1">
      <alignment horizontal="right" wrapText="1" readingOrder="1"/>
    </xf>
    <xf numFmtId="3" fontId="12" fillId="3" borderId="41" xfId="1" applyNumberFormat="1" applyFont="1" applyFill="1" applyBorder="1" applyAlignment="1">
      <alignment horizontal="right" wrapText="1" readingOrder="1"/>
    </xf>
    <xf numFmtId="3" fontId="6" fillId="3" borderId="42" xfId="1" applyNumberFormat="1" applyFont="1" applyFill="1" applyBorder="1" applyAlignment="1">
      <alignment horizontal="right" readingOrder="1"/>
    </xf>
    <xf numFmtId="0" fontId="12" fillId="0" borderId="33" xfId="1" applyNumberFormat="1" applyFont="1" applyFill="1" applyBorder="1" applyAlignment="1">
      <alignment horizontal="center" vertical="top" wrapText="1" readingOrder="1"/>
    </xf>
    <xf numFmtId="0" fontId="12" fillId="0" borderId="36" xfId="1" applyNumberFormat="1" applyFont="1" applyFill="1" applyBorder="1" applyAlignment="1">
      <alignment horizontal="center" vertical="top" wrapText="1" readingOrder="1"/>
    </xf>
    <xf numFmtId="0" fontId="12" fillId="2" borderId="36" xfId="1" applyNumberFormat="1" applyFont="1" applyFill="1" applyBorder="1" applyAlignment="1">
      <alignment horizontal="center" vertical="top" wrapText="1" readingOrder="1"/>
    </xf>
    <xf numFmtId="0" fontId="12" fillId="0" borderId="37" xfId="1" applyNumberFormat="1" applyFont="1" applyFill="1" applyBorder="1" applyAlignment="1">
      <alignment horizontal="center" vertical="top" wrapText="1" readingOrder="1"/>
    </xf>
    <xf numFmtId="0" fontId="12" fillId="3" borderId="36" xfId="1" applyNumberFormat="1" applyFont="1" applyFill="1" applyBorder="1" applyAlignment="1">
      <alignment horizontal="center" vertical="top" wrapText="1" readingOrder="1"/>
    </xf>
    <xf numFmtId="0" fontId="12" fillId="2" borderId="33" xfId="1" applyNumberFormat="1" applyFont="1" applyFill="1" applyBorder="1" applyAlignment="1">
      <alignment horizontal="center" vertical="top" wrapText="1" readingOrder="1"/>
    </xf>
    <xf numFmtId="0" fontId="12" fillId="0" borderId="31" xfId="1" applyNumberFormat="1" applyFont="1" applyFill="1" applyBorder="1" applyAlignment="1">
      <alignment horizontal="center" vertical="top" wrapText="1" readingOrder="1"/>
    </xf>
    <xf numFmtId="0" fontId="12" fillId="3" borderId="31" xfId="1" applyNumberFormat="1" applyFont="1" applyFill="1" applyBorder="1" applyAlignment="1">
      <alignment horizontal="center" vertical="top" wrapText="1" readingOrder="1"/>
    </xf>
    <xf numFmtId="164" fontId="6" fillId="0" borderId="38" xfId="1" applyNumberFormat="1" applyFont="1" applyFill="1" applyBorder="1" applyAlignment="1">
      <alignment horizontal="right" wrapText="1" readingOrder="1"/>
    </xf>
    <xf numFmtId="164" fontId="6" fillId="0" borderId="39" xfId="1" applyNumberFormat="1" applyFont="1" applyFill="1" applyBorder="1" applyAlignment="1">
      <alignment horizontal="right" wrapText="1" readingOrder="1"/>
    </xf>
    <xf numFmtId="0" fontId="12" fillId="0" borderId="19" xfId="1" applyNumberFormat="1" applyFont="1" applyFill="1" applyBorder="1" applyAlignment="1">
      <alignment readingOrder="1"/>
    </xf>
    <xf numFmtId="0" fontId="6" fillId="0" borderId="21" xfId="1" applyNumberFormat="1" applyFont="1" applyFill="1" applyBorder="1" applyAlignment="1">
      <alignment readingOrder="1"/>
    </xf>
    <xf numFmtId="0" fontId="6" fillId="0" borderId="23" xfId="1" applyNumberFormat="1" applyFont="1" applyFill="1" applyBorder="1" applyAlignment="1">
      <alignment readingOrder="1"/>
    </xf>
    <xf numFmtId="164" fontId="12" fillId="0" borderId="45" xfId="1" applyNumberFormat="1" applyFont="1" applyFill="1" applyBorder="1" applyAlignment="1">
      <alignment horizontal="right" wrapText="1" readingOrder="1"/>
    </xf>
    <xf numFmtId="164" fontId="6" fillId="0" borderId="5" xfId="1" applyNumberFormat="1" applyFont="1" applyFill="1" applyBorder="1" applyAlignment="1">
      <alignment horizontal="right" wrapText="1" readingOrder="1"/>
    </xf>
    <xf numFmtId="164" fontId="6" fillId="0" borderId="43" xfId="1" applyNumberFormat="1" applyFont="1" applyFill="1" applyBorder="1" applyAlignment="1">
      <alignment horizontal="right" wrapText="1" readingOrder="1"/>
    </xf>
    <xf numFmtId="164" fontId="12" fillId="0" borderId="19" xfId="1" applyNumberFormat="1" applyFont="1" applyFill="1" applyBorder="1" applyAlignment="1">
      <alignment horizontal="right" wrapText="1" readingOrder="1"/>
    </xf>
    <xf numFmtId="170" fontId="6" fillId="0" borderId="21" xfId="1" applyNumberFormat="1" applyFont="1" applyFill="1" applyBorder="1" applyAlignment="1">
      <alignment horizontal="right" wrapText="1" readingOrder="1"/>
    </xf>
    <xf numFmtId="164" fontId="12" fillId="0" borderId="25" xfId="1" applyNumberFormat="1" applyFont="1" applyFill="1" applyBorder="1" applyAlignment="1">
      <alignment horizontal="right" wrapText="1" readingOrder="1"/>
    </xf>
    <xf numFmtId="164" fontId="12" fillId="0" borderId="17" xfId="1" applyNumberFormat="1" applyFont="1" applyFill="1" applyBorder="1" applyAlignment="1">
      <alignment horizontal="right" wrapText="1" readingOrder="1"/>
    </xf>
    <xf numFmtId="168" fontId="12" fillId="0" borderId="17" xfId="1" applyNumberFormat="1" applyFont="1" applyFill="1" applyBorder="1" applyAlignment="1">
      <alignment horizontal="right" wrapText="1" readingOrder="1"/>
    </xf>
    <xf numFmtId="164" fontId="12" fillId="2" borderId="19" xfId="1" applyNumberFormat="1" applyFont="1" applyFill="1" applyBorder="1" applyAlignment="1">
      <alignment horizontal="right" wrapText="1" readingOrder="1"/>
    </xf>
    <xf numFmtId="164" fontId="12" fillId="2" borderId="21" xfId="1" applyNumberFormat="1" applyFont="1" applyFill="1" applyBorder="1" applyAlignment="1">
      <alignment horizontal="right" wrapText="1" readingOrder="1"/>
    </xf>
    <xf numFmtId="164" fontId="6" fillId="2" borderId="21" xfId="1" applyNumberFormat="1" applyFont="1" applyFill="1" applyBorder="1" applyAlignment="1">
      <alignment horizontal="right" wrapText="1" readingOrder="1"/>
    </xf>
    <xf numFmtId="164" fontId="6" fillId="2" borderId="23" xfId="1" applyNumberFormat="1" applyFont="1" applyFill="1" applyBorder="1" applyAlignment="1">
      <alignment horizontal="right" wrapText="1" readingOrder="1"/>
    </xf>
    <xf numFmtId="169" fontId="12" fillId="0" borderId="45" xfId="1" applyNumberFormat="1" applyFont="1" applyFill="1" applyBorder="1" applyAlignment="1">
      <alignment horizontal="right" wrapText="1" readingOrder="1"/>
    </xf>
    <xf numFmtId="169" fontId="12" fillId="0" borderId="38" xfId="1" applyNumberFormat="1" applyFont="1" applyFill="1" applyBorder="1" applyAlignment="1">
      <alignment horizontal="right" wrapText="1" readingOrder="1"/>
    </xf>
    <xf numFmtId="169" fontId="6" fillId="0" borderId="38" xfId="1" applyNumberFormat="1" applyFont="1" applyFill="1" applyBorder="1" applyAlignment="1">
      <alignment horizontal="right" wrapText="1" readingOrder="1"/>
    </xf>
    <xf numFmtId="169" fontId="6" fillId="0" borderId="39" xfId="1" applyNumberFormat="1" applyFont="1" applyFill="1" applyBorder="1" applyAlignment="1">
      <alignment horizontal="right" wrapText="1" readingOrder="1"/>
    </xf>
    <xf numFmtId="3" fontId="12" fillId="3" borderId="45" xfId="1" applyNumberFormat="1" applyFont="1" applyFill="1" applyBorder="1" applyAlignment="1">
      <alignment horizontal="right" wrapText="1" readingOrder="1"/>
    </xf>
    <xf numFmtId="3" fontId="12" fillId="3" borderId="38" xfId="1" applyNumberFormat="1" applyFont="1" applyFill="1" applyBorder="1" applyAlignment="1">
      <alignment horizontal="right" wrapText="1" readingOrder="1"/>
    </xf>
    <xf numFmtId="3" fontId="6" fillId="3" borderId="38" xfId="1" applyNumberFormat="1" applyFont="1" applyFill="1" applyBorder="1" applyAlignment="1">
      <alignment horizontal="right" wrapText="1" readingOrder="1"/>
    </xf>
    <xf numFmtId="3" fontId="6" fillId="3" borderId="39" xfId="1" applyNumberFormat="1" applyFont="1" applyFill="1" applyBorder="1" applyAlignment="1">
      <alignment horizontal="right" wrapText="1" readingOrder="1"/>
    </xf>
    <xf numFmtId="168" fontId="12" fillId="0" borderId="38" xfId="1" applyNumberFormat="1" applyFont="1" applyFill="1" applyBorder="1" applyAlignment="1">
      <alignment horizontal="right" wrapText="1" readingOrder="1"/>
    </xf>
    <xf numFmtId="168" fontId="6" fillId="0" borderId="39" xfId="1" applyNumberFormat="1" applyFont="1" applyFill="1" applyBorder="1" applyAlignment="1">
      <alignment horizontal="right" wrapText="1" readingOrder="1"/>
    </xf>
    <xf numFmtId="170" fontId="12" fillId="3" borderId="38" xfId="1" applyNumberFormat="1" applyFont="1" applyFill="1" applyBorder="1" applyAlignment="1">
      <alignment horizontal="right" wrapText="1" readingOrder="1"/>
    </xf>
    <xf numFmtId="170" fontId="6" fillId="3" borderId="39" xfId="1" applyNumberFormat="1" applyFont="1" applyFill="1" applyBorder="1" applyAlignment="1">
      <alignment horizontal="right" wrapText="1" readingOrder="1"/>
    </xf>
    <xf numFmtId="164" fontId="12" fillId="0" borderId="24" xfId="1" applyNumberFormat="1" applyFont="1" applyFill="1" applyBorder="1" applyAlignment="1">
      <alignment horizontal="right" wrapText="1" readingOrder="1"/>
    </xf>
    <xf numFmtId="164" fontId="12" fillId="0" borderId="46" xfId="1" applyNumberFormat="1" applyFont="1" applyFill="1" applyBorder="1" applyAlignment="1">
      <alignment horizontal="right" wrapText="1" readingOrder="1"/>
    </xf>
    <xf numFmtId="164" fontId="6" fillId="0" borderId="47" xfId="1" applyNumberFormat="1" applyFont="1" applyFill="1" applyBorder="1" applyAlignment="1">
      <alignment horizontal="right" readingOrder="1"/>
    </xf>
    <xf numFmtId="166" fontId="12" fillId="0" borderId="41" xfId="1" applyNumberFormat="1" applyFont="1" applyFill="1" applyBorder="1" applyAlignment="1">
      <alignment horizontal="right" wrapText="1" readingOrder="1"/>
    </xf>
    <xf numFmtId="169" fontId="6" fillId="0" borderId="42" xfId="1" applyNumberFormat="1" applyFont="1" applyFill="1" applyBorder="1" applyAlignment="1">
      <alignment horizontal="right" wrapText="1" readingOrder="1"/>
    </xf>
    <xf numFmtId="166" fontId="12" fillId="0" borderId="48" xfId="1" applyNumberFormat="1" applyFont="1" applyFill="1" applyBorder="1" applyAlignment="1">
      <alignment horizontal="right" wrapText="1" readingOrder="1"/>
    </xf>
    <xf numFmtId="0" fontId="6" fillId="0" borderId="0" xfId="1" applyNumberFormat="1" applyFont="1" applyFill="1" applyBorder="1" applyAlignment="1">
      <alignment horizontal="left" wrapText="1" readingOrder="1"/>
    </xf>
    <xf numFmtId="0" fontId="6" fillId="0" borderId="14" xfId="1" applyNumberFormat="1" applyFont="1" applyFill="1" applyBorder="1" applyAlignment="1">
      <alignment wrapText="1" readingOrder="1"/>
    </xf>
    <xf numFmtId="0" fontId="11" fillId="0" borderId="9" xfId="1" applyNumberFormat="1" applyFont="1" applyFill="1" applyBorder="1" applyAlignment="1">
      <alignment horizontal="center" vertical="top" wrapText="1" readingOrder="1"/>
    </xf>
    <xf numFmtId="0" fontId="6" fillId="4" borderId="9" xfId="1" applyNumberFormat="1" applyFont="1" applyFill="1" applyBorder="1" applyAlignment="1">
      <alignment horizontal="center" vertical="top" wrapText="1" readingOrder="1"/>
    </xf>
    <xf numFmtId="0" fontId="8" fillId="4" borderId="11" xfId="1" applyNumberFormat="1" applyFont="1" applyFill="1" applyBorder="1" applyAlignment="1">
      <alignment horizontal="center" vertical="top" wrapText="1" readingOrder="1"/>
    </xf>
    <xf numFmtId="0" fontId="8" fillId="4" borderId="13" xfId="1" applyNumberFormat="1" applyFont="1" applyFill="1" applyBorder="1" applyAlignment="1">
      <alignment horizontal="center" vertical="top" wrapText="1" readingOrder="1"/>
    </xf>
    <xf numFmtId="3" fontId="6" fillId="4" borderId="10" xfId="1" applyNumberFormat="1" applyFont="1" applyFill="1" applyBorder="1" applyAlignment="1">
      <alignment horizontal="right" wrapText="1" readingOrder="1"/>
    </xf>
    <xf numFmtId="3" fontId="6" fillId="4" borderId="2" xfId="1" applyNumberFormat="1" applyFont="1" applyFill="1" applyBorder="1" applyAlignment="1">
      <alignment horizontal="right" wrapText="1" readingOrder="1"/>
    </xf>
    <xf numFmtId="3" fontId="8" fillId="4" borderId="7" xfId="1" applyNumberFormat="1" applyFont="1" applyFill="1" applyBorder="1" applyAlignment="1">
      <alignment horizontal="right" wrapText="1" readingOrder="1"/>
    </xf>
    <xf numFmtId="3" fontId="6" fillId="4" borderId="7" xfId="1" applyNumberFormat="1" applyFont="1" applyFill="1" applyBorder="1" applyAlignment="1">
      <alignment horizontal="right" wrapText="1" readingOrder="1"/>
    </xf>
    <xf numFmtId="3" fontId="6" fillId="4" borderId="6" xfId="1" applyNumberFormat="1" applyFont="1" applyFill="1" applyBorder="1" applyAlignment="1">
      <alignment horizontal="right" wrapText="1" readingOrder="1"/>
    </xf>
    <xf numFmtId="3" fontId="12" fillId="4" borderId="7" xfId="1" applyNumberFormat="1" applyFont="1" applyFill="1" applyBorder="1" applyAlignment="1">
      <alignment horizontal="right" wrapText="1" readingOrder="1"/>
    </xf>
    <xf numFmtId="3" fontId="12" fillId="4" borderId="8" xfId="1" applyNumberFormat="1" applyFont="1" applyFill="1" applyBorder="1" applyAlignment="1">
      <alignment horizontal="right" wrapText="1" readingOrder="1"/>
    </xf>
    <xf numFmtId="3" fontId="6" fillId="4" borderId="5" xfId="1" applyNumberFormat="1" applyFont="1" applyFill="1" applyBorder="1" applyAlignment="1">
      <alignment horizontal="right" wrapText="1" readingOrder="1"/>
    </xf>
    <xf numFmtId="3" fontId="6" fillId="4" borderId="7" xfId="1" applyNumberFormat="1" applyFont="1" applyFill="1" applyBorder="1" applyAlignment="1">
      <alignment horizontal="right" vertical="top" wrapText="1" readingOrder="1"/>
    </xf>
    <xf numFmtId="0" fontId="17" fillId="0" borderId="9" xfId="1" applyNumberFormat="1" applyFont="1" applyFill="1" applyBorder="1" applyAlignment="1">
      <alignment horizontal="center" vertical="top" wrapText="1" readingOrder="1"/>
    </xf>
    <xf numFmtId="0" fontId="18" fillId="0" borderId="13" xfId="1" applyNumberFormat="1" applyFont="1" applyFill="1" applyBorder="1" applyAlignment="1">
      <alignment horizontal="center" vertical="top" wrapText="1" readingOrder="1"/>
    </xf>
    <xf numFmtId="165" fontId="17" fillId="0" borderId="7" xfId="1" applyNumberFormat="1" applyFont="1" applyFill="1" applyBorder="1" applyAlignment="1">
      <alignment horizontal="right" wrapText="1" readingOrder="1"/>
    </xf>
    <xf numFmtId="165" fontId="17" fillId="0" borderId="2" xfId="1" applyNumberFormat="1" applyFont="1" applyFill="1" applyBorder="1" applyAlignment="1">
      <alignment horizontal="right" wrapText="1" readingOrder="1"/>
    </xf>
    <xf numFmtId="165" fontId="18" fillId="0" borderId="6" xfId="1" applyNumberFormat="1" applyFont="1" applyFill="1" applyBorder="1" applyAlignment="1">
      <alignment wrapText="1" readingOrder="1"/>
    </xf>
    <xf numFmtId="165" fontId="17" fillId="0" borderId="8" xfId="1" applyNumberFormat="1" applyFont="1" applyFill="1" applyBorder="1" applyAlignment="1">
      <alignment horizontal="right" wrapText="1" readingOrder="1"/>
    </xf>
    <xf numFmtId="165" fontId="18" fillId="0" borderId="7" xfId="1" applyNumberFormat="1" applyFont="1" applyFill="1" applyBorder="1" applyAlignment="1">
      <alignment horizontal="right" wrapText="1" readingOrder="1"/>
    </xf>
    <xf numFmtId="165" fontId="18" fillId="0" borderId="8" xfId="1" applyNumberFormat="1" applyFont="1" applyFill="1" applyBorder="1" applyAlignment="1">
      <alignment horizontal="right" wrapText="1" readingOrder="1"/>
    </xf>
    <xf numFmtId="165" fontId="18" fillId="0" borderId="7" xfId="1" applyNumberFormat="1" applyFont="1" applyFill="1" applyBorder="1" applyAlignment="1">
      <alignment wrapText="1" readingOrder="1"/>
    </xf>
    <xf numFmtId="165" fontId="17" fillId="0" borderId="7" xfId="1" applyNumberFormat="1" applyFont="1" applyFill="1" applyBorder="1" applyAlignment="1">
      <alignment horizontal="right" vertical="top" wrapText="1" readingOrder="1"/>
    </xf>
    <xf numFmtId="0" fontId="11" fillId="0" borderId="6" xfId="1" applyNumberFormat="1" applyFont="1" applyFill="1" applyBorder="1" applyAlignment="1">
      <alignment horizontal="center" vertical="top" wrapText="1" readingOrder="1"/>
    </xf>
    <xf numFmtId="0" fontId="16" fillId="0" borderId="8" xfId="1" applyNumberFormat="1" applyFont="1" applyFill="1" applyBorder="1" applyAlignment="1">
      <alignment horizontal="center" vertical="top" wrapText="1" readingOrder="1"/>
    </xf>
    <xf numFmtId="0" fontId="16" fillId="0" borderId="6" xfId="1" applyNumberFormat="1" applyFont="1" applyFill="1" applyBorder="1" applyAlignment="1">
      <alignment horizontal="center" vertical="top" wrapText="1" readingOrder="1"/>
    </xf>
    <xf numFmtId="3" fontId="11" fillId="0" borderId="14" xfId="1" applyNumberFormat="1" applyFont="1" applyFill="1" applyBorder="1" applyAlignment="1">
      <alignment horizontal="right" wrapText="1" readingOrder="1"/>
    </xf>
    <xf numFmtId="3" fontId="11" fillId="0" borderId="2" xfId="1" applyNumberFormat="1" applyFont="1" applyFill="1" applyBorder="1" applyAlignment="1">
      <alignment horizontal="right" wrapText="1" readingOrder="1"/>
    </xf>
    <xf numFmtId="3" fontId="16" fillId="0" borderId="7" xfId="1" applyNumberFormat="1" applyFont="1" applyFill="1" applyBorder="1" applyAlignment="1">
      <alignment horizontal="right" wrapText="1" readingOrder="1"/>
    </xf>
    <xf numFmtId="3" fontId="11" fillId="0" borderId="7" xfId="1" applyNumberFormat="1" applyFont="1" applyFill="1" applyBorder="1" applyAlignment="1">
      <alignment horizontal="right" wrapText="1" readingOrder="1"/>
    </xf>
    <xf numFmtId="3" fontId="11" fillId="0" borderId="6" xfId="1" applyNumberFormat="1" applyFont="1" applyFill="1" applyBorder="1" applyAlignment="1">
      <alignment horizontal="right" wrapText="1" readingOrder="1"/>
    </xf>
    <xf numFmtId="3" fontId="16" fillId="0" borderId="8" xfId="1" applyNumberFormat="1" applyFont="1" applyFill="1" applyBorder="1" applyAlignment="1">
      <alignment horizontal="right" wrapText="1" readingOrder="1"/>
    </xf>
    <xf numFmtId="3" fontId="11" fillId="0" borderId="5" xfId="1" applyNumberFormat="1" applyFont="1" applyFill="1" applyBorder="1" applyAlignment="1">
      <alignment horizontal="right" wrapText="1" readingOrder="1"/>
    </xf>
    <xf numFmtId="3" fontId="11" fillId="0" borderId="7" xfId="1" applyNumberFormat="1" applyFont="1" applyFill="1" applyBorder="1" applyAlignment="1">
      <alignment horizontal="right" vertical="top" wrapText="1" readingOrder="1"/>
    </xf>
    <xf numFmtId="0" fontId="18" fillId="0" borderId="6" xfId="1" applyNumberFormat="1" applyFont="1" applyFill="1" applyBorder="1" applyAlignment="1">
      <alignment horizontal="center" vertical="top" wrapText="1" readingOrder="1"/>
    </xf>
    <xf numFmtId="165" fontId="17" fillId="0" borderId="10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/>
    <xf numFmtId="0" fontId="13" fillId="0" borderId="15" xfId="0" applyFont="1" applyFill="1" applyBorder="1"/>
    <xf numFmtId="0" fontId="13" fillId="0" borderId="1" xfId="0" applyFont="1" applyFill="1" applyBorder="1"/>
    <xf numFmtId="0" fontId="13" fillId="0" borderId="11" xfId="0" applyFont="1" applyFill="1" applyBorder="1"/>
    <xf numFmtId="0" fontId="9" fillId="0" borderId="0" xfId="0" applyFont="1" applyFill="1" applyBorder="1"/>
    <xf numFmtId="0" fontId="12" fillId="0" borderId="14" xfId="1" applyNumberFormat="1" applyFont="1" applyFill="1" applyBorder="1" applyAlignment="1">
      <alignment wrapText="1" readingOrder="1"/>
    </xf>
    <xf numFmtId="0" fontId="12" fillId="0" borderId="0" xfId="1" applyNumberFormat="1" applyFont="1" applyFill="1" applyBorder="1" applyAlignment="1">
      <alignment wrapText="1" readingOrder="1"/>
    </xf>
    <xf numFmtId="0" fontId="12" fillId="0" borderId="15" xfId="1" applyNumberFormat="1" applyFont="1" applyFill="1" applyBorder="1" applyAlignment="1">
      <alignment wrapText="1" readingOrder="1"/>
    </xf>
    <xf numFmtId="0" fontId="12" fillId="0" borderId="1" xfId="1" applyNumberFormat="1" applyFont="1" applyFill="1" applyBorder="1" applyAlignment="1">
      <alignment wrapText="1" readingOrder="1"/>
    </xf>
    <xf numFmtId="0" fontId="6" fillId="4" borderId="28" xfId="1" applyNumberFormat="1" applyFont="1" applyFill="1" applyBorder="1" applyAlignment="1">
      <alignment horizontal="center" vertical="top" wrapText="1" readingOrder="1"/>
    </xf>
    <xf numFmtId="0" fontId="12" fillId="4" borderId="31" xfId="1" applyNumberFormat="1" applyFont="1" applyFill="1" applyBorder="1" applyAlignment="1">
      <alignment horizontal="center" vertical="top" wrapText="1" readingOrder="1"/>
    </xf>
    <xf numFmtId="3" fontId="12" fillId="4" borderId="40" xfId="1" applyNumberFormat="1" applyFont="1" applyFill="1" applyBorder="1" applyAlignment="1">
      <alignment horizontal="right" wrapText="1" readingOrder="1"/>
    </xf>
    <xf numFmtId="3" fontId="12" fillId="4" borderId="41" xfId="1" applyNumberFormat="1" applyFont="1" applyFill="1" applyBorder="1" applyAlignment="1">
      <alignment horizontal="right" wrapText="1" readingOrder="1"/>
    </xf>
    <xf numFmtId="3" fontId="6" fillId="4" borderId="42" xfId="1" applyNumberFormat="1" applyFont="1" applyFill="1" applyBorder="1" applyAlignment="1">
      <alignment horizontal="right" readingOrder="1"/>
    </xf>
    <xf numFmtId="3" fontId="12" fillId="4" borderId="45" xfId="1" applyNumberFormat="1" applyFont="1" applyFill="1" applyBorder="1" applyAlignment="1">
      <alignment horizontal="right" wrapText="1" readingOrder="1"/>
    </xf>
    <xf numFmtId="3" fontId="12" fillId="4" borderId="38" xfId="1" applyNumberFormat="1" applyFont="1" applyFill="1" applyBorder="1" applyAlignment="1">
      <alignment horizontal="right" wrapText="1" readingOrder="1"/>
    </xf>
    <xf numFmtId="3" fontId="6" fillId="4" borderId="38" xfId="1" applyNumberFormat="1" applyFont="1" applyFill="1" applyBorder="1" applyAlignment="1">
      <alignment horizontal="right" wrapText="1" readingOrder="1"/>
    </xf>
    <xf numFmtId="3" fontId="6" fillId="4" borderId="39" xfId="1" applyNumberFormat="1" applyFont="1" applyFill="1" applyBorder="1" applyAlignment="1">
      <alignment horizontal="right" wrapText="1" readingOrder="1"/>
    </xf>
    <xf numFmtId="170" fontId="12" fillId="4" borderId="38" xfId="1" applyNumberFormat="1" applyFont="1" applyFill="1" applyBorder="1" applyAlignment="1">
      <alignment horizontal="right" wrapText="1" readingOrder="1"/>
    </xf>
    <xf numFmtId="170" fontId="6" fillId="4" borderId="39" xfId="1" applyNumberFormat="1" applyFont="1" applyFill="1" applyBorder="1" applyAlignment="1">
      <alignment horizontal="right" wrapText="1" readingOrder="1"/>
    </xf>
    <xf numFmtId="0" fontId="17" fillId="0" borderId="8" xfId="1" applyNumberFormat="1" applyFont="1" applyFill="1" applyBorder="1" applyAlignment="1">
      <alignment horizontal="center" vertical="top" wrapText="1" readingOrder="1"/>
    </xf>
    <xf numFmtId="2" fontId="1" fillId="0" borderId="0" xfId="0" applyNumberFormat="1" applyFont="1" applyFill="1" applyBorder="1"/>
    <xf numFmtId="2" fontId="20" fillId="0" borderId="0" xfId="0" applyNumberFormat="1" applyFont="1" applyFill="1" applyBorder="1"/>
    <xf numFmtId="0" fontId="6" fillId="0" borderId="0" xfId="1" applyNumberFormat="1" applyFont="1" applyFill="1" applyBorder="1" applyAlignment="1">
      <alignment horizontal="left" wrapText="1" readingOrder="1"/>
    </xf>
    <xf numFmtId="0" fontId="13" fillId="0" borderId="10" xfId="0" applyFont="1" applyFill="1" applyBorder="1" applyAlignment="1"/>
    <xf numFmtId="0" fontId="6" fillId="0" borderId="14" xfId="1" applyNumberFormat="1" applyFont="1" applyFill="1" applyBorder="1" applyAlignment="1">
      <alignment wrapText="1" readingOrder="1"/>
    </xf>
    <xf numFmtId="0" fontId="13" fillId="0" borderId="0" xfId="0" applyFont="1" applyFill="1" applyBorder="1" applyAlignment="1"/>
    <xf numFmtId="0" fontId="6" fillId="0" borderId="3" xfId="1" applyNumberFormat="1" applyFont="1" applyFill="1" applyBorder="1" applyAlignment="1">
      <alignment wrapText="1" readingOrder="1"/>
    </xf>
    <xf numFmtId="0" fontId="13" fillId="0" borderId="4" xfId="0" applyFont="1" applyFill="1" applyBorder="1" applyAlignment="1"/>
    <xf numFmtId="0" fontId="13" fillId="0" borderId="5" xfId="0" applyFont="1" applyFill="1" applyBorder="1" applyAlignment="1"/>
    <xf numFmtId="0" fontId="6" fillId="0" borderId="0" xfId="1" applyNumberFormat="1" applyFont="1" applyFill="1" applyBorder="1" applyAlignment="1">
      <alignment horizontal="left" vertical="top" wrapText="1" readingOrder="1"/>
    </xf>
    <xf numFmtId="0" fontId="7" fillId="0" borderId="0" xfId="0" applyFont="1" applyFill="1" applyBorder="1" applyAlignment="1">
      <alignment wrapText="1"/>
    </xf>
    <xf numFmtId="0" fontId="6" fillId="0" borderId="1" xfId="1" applyNumberFormat="1" applyFont="1" applyFill="1" applyBorder="1" applyAlignment="1">
      <alignment horizontal="left" vertical="top" wrapText="1" readingOrder="1"/>
    </xf>
    <xf numFmtId="0" fontId="7" fillId="0" borderId="1" xfId="0" applyFont="1" applyFill="1" applyBorder="1" applyAlignment="1">
      <alignment horizontal="left" vertical="top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13" fillId="0" borderId="1" xfId="0" applyFont="1" applyFill="1" applyBorder="1" applyAlignment="1"/>
    <xf numFmtId="0" fontId="13" fillId="0" borderId="11" xfId="0" applyFont="1" applyFill="1" applyBorder="1" applyAlignment="1"/>
    <xf numFmtId="0" fontId="6" fillId="0" borderId="13" xfId="1" applyNumberFormat="1" applyFont="1" applyFill="1" applyBorder="1" applyAlignment="1">
      <alignment vertical="top" wrapText="1" readingOrder="1"/>
    </xf>
    <xf numFmtId="0" fontId="13" fillId="0" borderId="12" xfId="0" applyFont="1" applyFill="1" applyBorder="1"/>
    <xf numFmtId="0" fontId="13" fillId="0" borderId="9" xfId="0" applyFont="1" applyFill="1" applyBorder="1"/>
    <xf numFmtId="0" fontId="6" fillId="0" borderId="0" xfId="1" applyNumberFormat="1" applyFont="1" applyFill="1" applyBorder="1" applyAlignment="1">
      <alignment horizontal="left" readingOrder="1"/>
    </xf>
    <xf numFmtId="0" fontId="6" fillId="0" borderId="4" xfId="1" applyNumberFormat="1" applyFont="1" applyFill="1" applyBorder="1" applyAlignment="1">
      <alignment horizontal="left" wrapText="1" readingOrder="1"/>
    </xf>
    <xf numFmtId="0" fontId="6" fillId="0" borderId="12" xfId="1" applyNumberFormat="1" applyFont="1" applyFill="1" applyBorder="1" applyAlignment="1">
      <alignment horizontal="left" wrapText="1" readingOrder="1"/>
    </xf>
    <xf numFmtId="0" fontId="13" fillId="0" borderId="12" xfId="0" applyFont="1" applyFill="1" applyBorder="1" applyAlignment="1"/>
    <xf numFmtId="0" fontId="13" fillId="0" borderId="9" xfId="0" applyFont="1" applyFill="1" applyBorder="1" applyAlignment="1"/>
    <xf numFmtId="0" fontId="13" fillId="0" borderId="46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6" fillId="0" borderId="26" xfId="1" applyNumberFormat="1" applyFont="1" applyFill="1" applyBorder="1" applyAlignment="1">
      <alignment vertical="top" readingOrder="1"/>
    </xf>
    <xf numFmtId="0" fontId="6" fillId="0" borderId="27" xfId="1" applyNumberFormat="1" applyFont="1" applyFill="1" applyBorder="1" applyAlignment="1">
      <alignment vertical="top" readingOrder="1"/>
    </xf>
    <xf numFmtId="0" fontId="6" fillId="0" borderId="28" xfId="1" applyNumberFormat="1" applyFont="1" applyFill="1" applyBorder="1" applyAlignment="1">
      <alignment vertical="top" readingOrder="1"/>
    </xf>
    <xf numFmtId="0" fontId="6" fillId="0" borderId="29" xfId="1" applyNumberFormat="1" applyFont="1" applyFill="1" applyBorder="1" applyAlignment="1">
      <alignment vertical="top" readingOrder="1"/>
    </xf>
    <xf numFmtId="0" fontId="6" fillId="0" borderId="30" xfId="1" applyNumberFormat="1" applyFont="1" applyFill="1" applyBorder="1" applyAlignment="1">
      <alignment vertical="top" readingOrder="1"/>
    </xf>
    <xf numFmtId="0" fontId="6" fillId="0" borderId="31" xfId="1" applyNumberFormat="1" applyFont="1" applyFill="1" applyBorder="1" applyAlignment="1">
      <alignment vertical="top" readingOrder="1"/>
    </xf>
  </cellXfs>
  <cellStyles count="2">
    <cellStyle name="Normaali" xfId="0" builtinId="0"/>
    <cellStyle name="Normal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Q43"/>
  <sheetViews>
    <sheetView showGridLines="0" tabSelected="1" zoomScale="120" zoomScaleNormal="120" workbookViewId="0">
      <selection activeCell="E9" sqref="E9"/>
    </sheetView>
  </sheetViews>
  <sheetFormatPr defaultRowHeight="15" outlineLevelRow="1" x14ac:dyDescent="0.25"/>
  <cols>
    <col min="1" max="1" width="4" customWidth="1"/>
    <col min="2" max="3" width="1.28515625" customWidth="1"/>
    <col min="4" max="4" width="19.140625" customWidth="1"/>
    <col min="5" max="5" width="8.85546875" customWidth="1"/>
    <col min="6" max="6" width="9.5703125" customWidth="1"/>
    <col min="7" max="7" width="5.85546875" hidden="1" customWidth="1"/>
    <col min="8" max="8" width="10" customWidth="1"/>
    <col min="9" max="9" width="8.42578125" customWidth="1"/>
    <col min="10" max="10" width="5.42578125" customWidth="1"/>
    <col min="11" max="11" width="10" customWidth="1"/>
    <col min="12" max="12" width="9.140625" customWidth="1"/>
    <col min="13" max="13" width="5.5703125" customWidth="1"/>
    <col min="14" max="14" width="10" customWidth="1"/>
    <col min="15" max="15" width="8.5703125" customWidth="1"/>
    <col min="16" max="16" width="5.7109375" style="215" customWidth="1"/>
    <col min="17" max="17" width="0" hidden="1" customWidth="1"/>
  </cols>
  <sheetData>
    <row r="1" spans="1:17" ht="14.1" customHeight="1" x14ac:dyDescent="0.25">
      <c r="A1" s="245" t="s">
        <v>53</v>
      </c>
      <c r="B1" s="245"/>
      <c r="C1" s="245"/>
      <c r="D1" s="245"/>
      <c r="E1" s="246"/>
      <c r="F1" s="246"/>
      <c r="G1" s="246"/>
      <c r="H1" s="246"/>
      <c r="I1" s="246"/>
      <c r="J1" s="246"/>
      <c r="K1" s="246"/>
      <c r="L1" s="246"/>
    </row>
    <row r="2" spans="1:17" ht="19.5" customHeight="1" x14ac:dyDescent="0.25">
      <c r="A2" s="247"/>
      <c r="B2" s="247"/>
      <c r="C2" s="247"/>
      <c r="D2" s="247"/>
      <c r="E2" s="248"/>
      <c r="F2" s="248"/>
      <c r="G2" s="248"/>
      <c r="H2" s="248"/>
      <c r="I2" s="248"/>
      <c r="J2" s="248"/>
      <c r="K2" s="8"/>
      <c r="L2" s="8"/>
    </row>
    <row r="3" spans="1:17" ht="39.75" customHeight="1" x14ac:dyDescent="0.25">
      <c r="A3" s="252" t="s">
        <v>28</v>
      </c>
      <c r="B3" s="253"/>
      <c r="C3" s="253"/>
      <c r="D3" s="254"/>
      <c r="E3" s="202" t="s">
        <v>41</v>
      </c>
      <c r="F3" s="76" t="s">
        <v>40</v>
      </c>
      <c r="G3" s="76" t="s">
        <v>51</v>
      </c>
      <c r="H3" s="78" t="s">
        <v>57</v>
      </c>
      <c r="I3" s="76" t="s">
        <v>64</v>
      </c>
      <c r="J3" s="192" t="s">
        <v>72</v>
      </c>
      <c r="K3" s="64" t="s">
        <v>52</v>
      </c>
      <c r="L3" s="179" t="s">
        <v>63</v>
      </c>
      <c r="M3" s="192" t="s">
        <v>71</v>
      </c>
      <c r="N3" s="180" t="s">
        <v>65</v>
      </c>
      <c r="O3" s="179" t="s">
        <v>66</v>
      </c>
      <c r="P3" s="192" t="s">
        <v>70</v>
      </c>
    </row>
    <row r="4" spans="1:17" ht="19.5" customHeight="1" x14ac:dyDescent="0.25">
      <c r="A4" s="216"/>
      <c r="B4" s="217"/>
      <c r="C4" s="217"/>
      <c r="D4" s="218"/>
      <c r="E4" s="203" t="s">
        <v>31</v>
      </c>
      <c r="F4" s="77" t="s">
        <v>31</v>
      </c>
      <c r="G4" s="77" t="s">
        <v>31</v>
      </c>
      <c r="H4" s="79" t="s">
        <v>31</v>
      </c>
      <c r="I4" s="77" t="s">
        <v>31</v>
      </c>
      <c r="J4" s="235" t="s">
        <v>30</v>
      </c>
      <c r="K4" s="65" t="s">
        <v>31</v>
      </c>
      <c r="L4" s="77" t="s">
        <v>31</v>
      </c>
      <c r="M4" s="235" t="s">
        <v>30</v>
      </c>
      <c r="N4" s="181" t="s">
        <v>31</v>
      </c>
      <c r="O4" s="77" t="s">
        <v>31</v>
      </c>
      <c r="P4" s="235" t="s">
        <v>30</v>
      </c>
    </row>
    <row r="5" spans="1:17" ht="12.75" customHeight="1" x14ac:dyDescent="0.25">
      <c r="A5" s="9" t="s">
        <v>32</v>
      </c>
      <c r="B5" s="219"/>
      <c r="C5" s="219"/>
      <c r="D5" s="219"/>
      <c r="E5" s="204"/>
      <c r="F5" s="11"/>
      <c r="G5" s="11"/>
      <c r="H5" s="80"/>
      <c r="I5" s="11"/>
      <c r="J5" s="193"/>
      <c r="K5" s="66"/>
      <c r="L5" s="10"/>
      <c r="M5" s="213"/>
      <c r="N5" s="182"/>
      <c r="O5" s="10"/>
      <c r="P5" s="213"/>
    </row>
    <row r="6" spans="1:17" ht="12.75" customHeight="1" x14ac:dyDescent="0.25">
      <c r="A6" s="12" t="s">
        <v>0</v>
      </c>
      <c r="B6" s="238" t="s">
        <v>1</v>
      </c>
      <c r="C6" s="241"/>
      <c r="D6" s="239"/>
      <c r="E6" s="205">
        <v>6176080</v>
      </c>
      <c r="F6" s="14">
        <v>5105931</v>
      </c>
      <c r="G6" s="13">
        <v>3246210</v>
      </c>
      <c r="H6" s="81">
        <v>5182518</v>
      </c>
      <c r="I6" s="13">
        <v>76587</v>
      </c>
      <c r="J6" s="194">
        <v>1.4999615153436268E-2</v>
      </c>
      <c r="K6" s="67">
        <v>5951637</v>
      </c>
      <c r="L6" s="15">
        <v>769119</v>
      </c>
      <c r="M6" s="194">
        <v>0.14840643100516004</v>
      </c>
      <c r="N6" s="183">
        <v>6029607</v>
      </c>
      <c r="O6" s="15">
        <v>77970</v>
      </c>
      <c r="P6" s="194">
        <v>1.3100597365061075E-2</v>
      </c>
    </row>
    <row r="7" spans="1:17" ht="12.75" customHeight="1" x14ac:dyDescent="0.25">
      <c r="A7" s="12" t="s">
        <v>0</v>
      </c>
      <c r="B7" s="238" t="s">
        <v>2</v>
      </c>
      <c r="C7" s="241"/>
      <c r="D7" s="239"/>
      <c r="E7" s="205">
        <v>5900451</v>
      </c>
      <c r="F7" s="14">
        <v>5688959</v>
      </c>
      <c r="G7" s="13">
        <v>2828355</v>
      </c>
      <c r="H7" s="81">
        <v>5774289</v>
      </c>
      <c r="I7" s="13">
        <v>85330</v>
      </c>
      <c r="J7" s="194">
        <v>1.499922920871815E-2</v>
      </c>
      <c r="K7" s="67">
        <v>5918125</v>
      </c>
      <c r="L7" s="15">
        <v>143836</v>
      </c>
      <c r="M7" s="194">
        <v>2.5283360277337207E-2</v>
      </c>
      <c r="N7" s="183">
        <v>5914325</v>
      </c>
      <c r="O7" s="15">
        <v>-3800</v>
      </c>
      <c r="P7" s="194">
        <v>-6.4209525821100431E-4</v>
      </c>
    </row>
    <row r="8" spans="1:17" ht="12.75" customHeight="1" x14ac:dyDescent="0.25">
      <c r="A8" s="12" t="s">
        <v>0</v>
      </c>
      <c r="B8" s="238" t="s">
        <v>3</v>
      </c>
      <c r="C8" s="241"/>
      <c r="D8" s="239"/>
      <c r="E8" s="205">
        <v>1826765</v>
      </c>
      <c r="F8" s="14">
        <v>1419933</v>
      </c>
      <c r="G8" s="13">
        <v>1103757</v>
      </c>
      <c r="H8" s="81">
        <v>1441232</v>
      </c>
      <c r="I8" s="13">
        <v>21299</v>
      </c>
      <c r="J8" s="194">
        <v>1.5000003521292906E-2</v>
      </c>
      <c r="K8" s="67">
        <v>1693620</v>
      </c>
      <c r="L8" s="15">
        <v>252388</v>
      </c>
      <c r="M8" s="194">
        <v>0.17499999999999999</v>
      </c>
      <c r="N8" s="183">
        <v>1713620</v>
      </c>
      <c r="O8" s="15">
        <v>20000</v>
      </c>
      <c r="P8" s="194">
        <v>1.1809024456489649E-2</v>
      </c>
    </row>
    <row r="9" spans="1:17" ht="12.75" customHeight="1" x14ac:dyDescent="0.25">
      <c r="A9" s="16" t="s">
        <v>0</v>
      </c>
      <c r="B9" s="249" t="s">
        <v>4</v>
      </c>
      <c r="C9" s="250"/>
      <c r="D9" s="251"/>
      <c r="E9" s="205">
        <v>3944699</v>
      </c>
      <c r="F9" s="17">
        <v>3847840</v>
      </c>
      <c r="G9" s="15">
        <v>1848702</v>
      </c>
      <c r="H9" s="59">
        <v>3905552</v>
      </c>
      <c r="I9" s="13">
        <v>57712</v>
      </c>
      <c r="J9" s="194">
        <v>1.4998544638030688E-2</v>
      </c>
      <c r="K9" s="67">
        <v>3916681</v>
      </c>
      <c r="L9" s="15">
        <v>11129</v>
      </c>
      <c r="M9" s="194">
        <v>3.0000000000000001E-3</v>
      </c>
      <c r="N9" s="183">
        <v>3921681</v>
      </c>
      <c r="O9" s="15">
        <v>5000</v>
      </c>
      <c r="P9" s="194">
        <v>1.2765910729007545E-3</v>
      </c>
    </row>
    <row r="10" spans="1:17" ht="20.25" customHeight="1" x14ac:dyDescent="0.25">
      <c r="A10" s="242" t="s">
        <v>5</v>
      </c>
      <c r="B10" s="243"/>
      <c r="C10" s="243"/>
      <c r="D10" s="244"/>
      <c r="E10" s="206">
        <v>17847996</v>
      </c>
      <c r="F10" s="19">
        <v>16062663</v>
      </c>
      <c r="G10" s="19">
        <v>9027024</v>
      </c>
      <c r="H10" s="60">
        <v>16303591</v>
      </c>
      <c r="I10" s="19">
        <v>240928</v>
      </c>
      <c r="J10" s="195">
        <v>1.4999999999999999E-2</v>
      </c>
      <c r="K10" s="68">
        <v>17480063</v>
      </c>
      <c r="L10" s="18">
        <v>1176472</v>
      </c>
      <c r="M10" s="195">
        <v>7.2160298918195379E-2</v>
      </c>
      <c r="N10" s="184">
        <v>17579233</v>
      </c>
      <c r="O10" s="18">
        <v>99170</v>
      </c>
      <c r="P10" s="195">
        <v>5.6733205137761804E-3</v>
      </c>
      <c r="Q10" s="1">
        <f>(N10-H10)*100/H10</f>
        <v>7.8243007936104387</v>
      </c>
    </row>
    <row r="11" spans="1:17" ht="12.75" customHeight="1" x14ac:dyDescent="0.25">
      <c r="A11" s="240" t="s">
        <v>6</v>
      </c>
      <c r="B11" s="241"/>
      <c r="C11" s="241"/>
      <c r="D11" s="239"/>
      <c r="E11" s="207" t="s">
        <v>0</v>
      </c>
      <c r="F11" s="21" t="s">
        <v>0</v>
      </c>
      <c r="G11" s="58"/>
      <c r="H11" s="61"/>
      <c r="I11" s="22" t="s">
        <v>0</v>
      </c>
      <c r="J11" s="196" t="s">
        <v>0</v>
      </c>
      <c r="K11" s="69" t="s">
        <v>0</v>
      </c>
      <c r="L11" s="20"/>
      <c r="M11" s="196" t="s">
        <v>0</v>
      </c>
      <c r="N11" s="185" t="s">
        <v>0</v>
      </c>
      <c r="O11" s="20"/>
      <c r="P11" s="196" t="s">
        <v>0</v>
      </c>
    </row>
    <row r="12" spans="1:17" ht="12.75" customHeight="1" x14ac:dyDescent="0.25">
      <c r="A12" s="12" t="s">
        <v>0</v>
      </c>
      <c r="B12" s="238" t="s">
        <v>7</v>
      </c>
      <c r="C12" s="241"/>
      <c r="D12" s="239"/>
      <c r="E12" s="208">
        <v>-54820717</v>
      </c>
      <c r="F12" s="15">
        <v>-53944894</v>
      </c>
      <c r="G12" s="14">
        <v>-27979010</v>
      </c>
      <c r="H12" s="62">
        <v>-55139216</v>
      </c>
      <c r="I12" s="23">
        <v>-1194322</v>
      </c>
      <c r="J12" s="194">
        <v>2.2139667194452175E-2</v>
      </c>
      <c r="K12" s="70">
        <v>-55121970</v>
      </c>
      <c r="L12" s="14">
        <v>17246</v>
      </c>
      <c r="M12" s="194">
        <v>-3.1277194800883641E-4</v>
      </c>
      <c r="N12" s="186">
        <v>-55290160</v>
      </c>
      <c r="O12" s="14">
        <v>-168190</v>
      </c>
      <c r="P12" s="194">
        <v>3.05123347369479E-3</v>
      </c>
    </row>
    <row r="13" spans="1:17" ht="12.75" customHeight="1" x14ac:dyDescent="0.25">
      <c r="A13" s="220" t="s">
        <v>0</v>
      </c>
      <c r="B13" s="221" t="s">
        <v>0</v>
      </c>
      <c r="C13" s="238" t="s">
        <v>60</v>
      </c>
      <c r="D13" s="239"/>
      <c r="E13" s="208">
        <v>-43221866</v>
      </c>
      <c r="F13" s="15">
        <v>-42680870</v>
      </c>
      <c r="G13" s="14">
        <v>-22074145</v>
      </c>
      <c r="H13" s="62">
        <v>-43641377</v>
      </c>
      <c r="I13" s="23">
        <v>-960507</v>
      </c>
      <c r="J13" s="194">
        <v>2.2504391311611034E-2</v>
      </c>
      <c r="K13" s="70">
        <v>-43686020</v>
      </c>
      <c r="L13" s="14">
        <v>-44643</v>
      </c>
      <c r="M13" s="194">
        <v>1.0229512235601548E-3</v>
      </c>
      <c r="N13" s="186">
        <v>-43781970</v>
      </c>
      <c r="O13" s="14">
        <v>-95950</v>
      </c>
      <c r="P13" s="194">
        <v>2.1963548064117535E-3</v>
      </c>
    </row>
    <row r="14" spans="1:17" ht="12.75" customHeight="1" x14ac:dyDescent="0.25">
      <c r="A14" s="220" t="s">
        <v>0</v>
      </c>
      <c r="B14" s="221" t="s">
        <v>0</v>
      </c>
      <c r="C14" s="238" t="s">
        <v>8</v>
      </c>
      <c r="D14" s="239"/>
      <c r="E14" s="208">
        <v>-11598851</v>
      </c>
      <c r="F14" s="15">
        <v>-11264024</v>
      </c>
      <c r="G14" s="14">
        <v>-5904865</v>
      </c>
      <c r="H14" s="62">
        <v>-11497839</v>
      </c>
      <c r="I14" s="23">
        <v>-233815</v>
      </c>
      <c r="J14" s="194">
        <v>2.0757679493580625E-2</v>
      </c>
      <c r="K14" s="70">
        <v>-11435950</v>
      </c>
      <c r="L14" s="14">
        <v>61889</v>
      </c>
      <c r="M14" s="194">
        <v>-5.3826636466208994E-3</v>
      </c>
      <c r="N14" s="186">
        <v>-11508190</v>
      </c>
      <c r="O14" s="14">
        <v>-72240</v>
      </c>
      <c r="P14" s="194">
        <v>6.31692163746781E-3</v>
      </c>
    </row>
    <row r="15" spans="1:17" s="7" customFormat="1" ht="11.25" x14ac:dyDescent="0.2">
      <c r="A15" s="178"/>
      <c r="B15" s="255" t="s">
        <v>61</v>
      </c>
      <c r="C15" s="241"/>
      <c r="D15" s="239"/>
      <c r="E15" s="208">
        <v>-59469113</v>
      </c>
      <c r="F15" s="15">
        <v>-58834292</v>
      </c>
      <c r="G15" s="14">
        <v>-32439584</v>
      </c>
      <c r="H15" s="62">
        <v>-61209803</v>
      </c>
      <c r="I15" s="23">
        <v>-2375511</v>
      </c>
      <c r="J15" s="194">
        <v>4.0376299590721684E-2</v>
      </c>
      <c r="K15" s="70">
        <v>-63171476</v>
      </c>
      <c r="L15" s="14">
        <v>-1961673</v>
      </c>
      <c r="M15" s="194">
        <v>3.2048346896329662E-2</v>
      </c>
      <c r="N15" s="186">
        <v>-62876823</v>
      </c>
      <c r="O15" s="14">
        <v>294653</v>
      </c>
      <c r="P15" s="194">
        <v>-4.664336163365884E-3</v>
      </c>
    </row>
    <row r="16" spans="1:17" ht="12.75" customHeight="1" x14ac:dyDescent="0.25">
      <c r="A16" s="12" t="s">
        <v>0</v>
      </c>
      <c r="B16" s="238" t="s">
        <v>9</v>
      </c>
      <c r="C16" s="241"/>
      <c r="D16" s="239"/>
      <c r="E16" s="208">
        <v>-7559867</v>
      </c>
      <c r="F16" s="15">
        <v>-7420090</v>
      </c>
      <c r="G16" s="14">
        <v>-4074504</v>
      </c>
      <c r="H16" s="62">
        <v>-7413590</v>
      </c>
      <c r="I16" s="23">
        <v>6500</v>
      </c>
      <c r="J16" s="194">
        <v>-8.7600015633233557E-4</v>
      </c>
      <c r="K16" s="70">
        <v>-7599125</v>
      </c>
      <c r="L16" s="14">
        <v>-185535</v>
      </c>
      <c r="M16" s="194">
        <v>2.5026336768016574E-2</v>
      </c>
      <c r="N16" s="186">
        <v>-7588055</v>
      </c>
      <c r="O16" s="14">
        <v>11070</v>
      </c>
      <c r="P16" s="194">
        <v>-1.4567466649120786E-3</v>
      </c>
    </row>
    <row r="17" spans="1:17" ht="12.75" customHeight="1" x14ac:dyDescent="0.25">
      <c r="A17" s="12" t="s">
        <v>0</v>
      </c>
      <c r="B17" s="238" t="s">
        <v>62</v>
      </c>
      <c r="C17" s="241"/>
      <c r="D17" s="239"/>
      <c r="E17" s="208">
        <v>-11645716</v>
      </c>
      <c r="F17" s="15">
        <v>-12752139</v>
      </c>
      <c r="G17" s="14">
        <v>-6182827</v>
      </c>
      <c r="H17" s="62">
        <v>-13486139</v>
      </c>
      <c r="I17" s="23">
        <v>-734000</v>
      </c>
      <c r="J17" s="194">
        <v>5.7558971087125071E-2</v>
      </c>
      <c r="K17" s="70">
        <v>-13806950</v>
      </c>
      <c r="L17" s="14">
        <v>-320811</v>
      </c>
      <c r="M17" s="194">
        <v>2.3788202094016678E-2</v>
      </c>
      <c r="N17" s="186">
        <v>-13438950</v>
      </c>
      <c r="O17" s="14">
        <v>368000</v>
      </c>
      <c r="P17" s="194">
        <v>-2.6653243475206326E-2</v>
      </c>
    </row>
    <row r="18" spans="1:17" ht="12.75" customHeight="1" x14ac:dyDescent="0.25">
      <c r="A18" s="12" t="s">
        <v>0</v>
      </c>
      <c r="B18" s="238" t="s">
        <v>10</v>
      </c>
      <c r="C18" s="241"/>
      <c r="D18" s="239"/>
      <c r="E18" s="208">
        <v>-1753264</v>
      </c>
      <c r="F18" s="15">
        <v>-1947136</v>
      </c>
      <c r="G18" s="17">
        <v>-1063497</v>
      </c>
      <c r="H18" s="82">
        <v>-1947136</v>
      </c>
      <c r="I18" s="23">
        <v>0</v>
      </c>
      <c r="J18" s="197"/>
      <c r="K18" s="70">
        <v>-1843865</v>
      </c>
      <c r="L18" s="14">
        <v>103271</v>
      </c>
      <c r="M18" s="197">
        <v>-5.3037384137523007E-2</v>
      </c>
      <c r="N18" s="186">
        <v>-1842375</v>
      </c>
      <c r="O18" s="14">
        <v>1490</v>
      </c>
      <c r="P18" s="197">
        <v>-8.0808519061861903E-4</v>
      </c>
    </row>
    <row r="19" spans="1:17" ht="23.25" customHeight="1" x14ac:dyDescent="0.25">
      <c r="A19" s="242" t="s">
        <v>11</v>
      </c>
      <c r="B19" s="243"/>
      <c r="C19" s="243"/>
      <c r="D19" s="244"/>
      <c r="E19" s="206">
        <v>-135248676</v>
      </c>
      <c r="F19" s="18">
        <v>-134898551</v>
      </c>
      <c r="G19" s="18">
        <v>-71739421</v>
      </c>
      <c r="H19" s="60">
        <v>-139195884</v>
      </c>
      <c r="I19" s="18">
        <v>-4297333</v>
      </c>
      <c r="J19" s="197">
        <v>3.1856035280912694E-2</v>
      </c>
      <c r="K19" s="68">
        <v>-141543386</v>
      </c>
      <c r="L19" s="18">
        <v>-2347502</v>
      </c>
      <c r="M19" s="197">
        <v>1.6864737178579219E-2</v>
      </c>
      <c r="N19" s="184">
        <v>-141036363</v>
      </c>
      <c r="O19" s="18">
        <v>507023</v>
      </c>
      <c r="P19" s="197">
        <v>-3.5821030874589928E-3</v>
      </c>
      <c r="Q19" s="236">
        <f>(N19-H19)*100/H19</f>
        <v>1.3222222864003652</v>
      </c>
    </row>
    <row r="20" spans="1:17" ht="21" customHeight="1" x14ac:dyDescent="0.25">
      <c r="A20" s="242" t="s">
        <v>12</v>
      </c>
      <c r="B20" s="243"/>
      <c r="C20" s="243"/>
      <c r="D20" s="244"/>
      <c r="E20" s="206">
        <v>-117400680</v>
      </c>
      <c r="F20" s="19">
        <v>-118835888</v>
      </c>
      <c r="G20" s="19">
        <v>-62712397</v>
      </c>
      <c r="H20" s="63">
        <v>-122892293</v>
      </c>
      <c r="I20" s="19">
        <v>-4056405</v>
      </c>
      <c r="J20" s="197">
        <v>3.4000000000000002E-2</v>
      </c>
      <c r="K20" s="68">
        <v>-124063323</v>
      </c>
      <c r="L20" s="18">
        <v>-1171030</v>
      </c>
      <c r="M20" s="197">
        <v>9.5289132574001203E-3</v>
      </c>
      <c r="N20" s="184">
        <v>-123457130</v>
      </c>
      <c r="O20" s="18">
        <v>606193</v>
      </c>
      <c r="P20" s="197">
        <v>-4.886158014645473E-3</v>
      </c>
      <c r="Q20" s="1">
        <f>(N20-H20)*100/H20</f>
        <v>0.45961954668711408</v>
      </c>
    </row>
    <row r="21" spans="1:17" ht="12.75" customHeight="1" x14ac:dyDescent="0.25">
      <c r="A21" s="25" t="s">
        <v>0</v>
      </c>
      <c r="B21" s="257" t="s">
        <v>13</v>
      </c>
      <c r="C21" s="258"/>
      <c r="D21" s="259"/>
      <c r="E21" s="209">
        <v>83507153</v>
      </c>
      <c r="F21" s="26">
        <v>86528000</v>
      </c>
      <c r="G21" s="26">
        <v>43122258</v>
      </c>
      <c r="H21" s="83">
        <v>88000000</v>
      </c>
      <c r="I21" s="26">
        <v>1472000</v>
      </c>
      <c r="J21" s="194">
        <v>1.7000000000000001E-2</v>
      </c>
      <c r="K21" s="72">
        <v>87470000</v>
      </c>
      <c r="L21" s="24">
        <v>-530000</v>
      </c>
      <c r="M21" s="214">
        <v>-6.0227272727272725E-3</v>
      </c>
      <c r="N21" s="187">
        <v>87483500</v>
      </c>
      <c r="O21" s="24">
        <v>13500</v>
      </c>
      <c r="P21" s="214">
        <v>1.5433863038756144E-4</v>
      </c>
      <c r="Q21" s="237">
        <f>(N21-H21)*100/H21</f>
        <v>-0.58693181818181817</v>
      </c>
    </row>
    <row r="22" spans="1:17" ht="12.75" customHeight="1" outlineLevel="1" collapsed="1" x14ac:dyDescent="0.25">
      <c r="A22" s="220" t="s">
        <v>0</v>
      </c>
      <c r="B22" s="221" t="s">
        <v>0</v>
      </c>
      <c r="C22" s="221" t="s">
        <v>0</v>
      </c>
      <c r="D22" s="27" t="s">
        <v>14</v>
      </c>
      <c r="E22" s="207">
        <v>73472011</v>
      </c>
      <c r="F22" s="29">
        <v>76000000</v>
      </c>
      <c r="G22" s="29">
        <v>41240912</v>
      </c>
      <c r="H22" s="84">
        <v>77600000</v>
      </c>
      <c r="I22" s="29">
        <v>1600000</v>
      </c>
      <c r="J22" s="198">
        <v>2.1052631578947368E-2</v>
      </c>
      <c r="K22" s="73">
        <v>77270000</v>
      </c>
      <c r="L22" s="28">
        <v>-330000</v>
      </c>
      <c r="M22" s="214">
        <v>-4.2525773195876285E-3</v>
      </c>
      <c r="N22" s="188">
        <v>77283500</v>
      </c>
      <c r="O22" s="28">
        <v>13500</v>
      </c>
      <c r="P22" s="214">
        <v>1.7471204866054097E-4</v>
      </c>
    </row>
    <row r="23" spans="1:17" ht="12.75" customHeight="1" outlineLevel="1" collapsed="1" x14ac:dyDescent="0.25">
      <c r="A23" s="220" t="s">
        <v>0</v>
      </c>
      <c r="B23" s="221" t="s">
        <v>0</v>
      </c>
      <c r="C23" s="221" t="s">
        <v>0</v>
      </c>
      <c r="D23" s="27" t="s">
        <v>15</v>
      </c>
      <c r="E23" s="207">
        <v>6947266</v>
      </c>
      <c r="F23" s="29">
        <v>7100000</v>
      </c>
      <c r="G23" s="29">
        <v>156251</v>
      </c>
      <c r="H23" s="84">
        <v>7100000</v>
      </c>
      <c r="I23" s="29">
        <v>0</v>
      </c>
      <c r="J23" s="198"/>
      <c r="K23" s="73">
        <v>7100000</v>
      </c>
      <c r="L23" s="28">
        <v>0</v>
      </c>
      <c r="M23" s="214"/>
      <c r="N23" s="188">
        <v>7100000</v>
      </c>
      <c r="O23" s="28">
        <v>0</v>
      </c>
      <c r="P23" s="214">
        <v>0</v>
      </c>
    </row>
    <row r="24" spans="1:17" ht="12.75" customHeight="1" outlineLevel="1" collapsed="1" x14ac:dyDescent="0.25">
      <c r="A24" s="222" t="s">
        <v>0</v>
      </c>
      <c r="B24" s="223" t="s">
        <v>0</v>
      </c>
      <c r="C24" s="223" t="s">
        <v>0</v>
      </c>
      <c r="D24" s="30" t="s">
        <v>16</v>
      </c>
      <c r="E24" s="210">
        <v>3087876</v>
      </c>
      <c r="F24" s="32">
        <v>3428000</v>
      </c>
      <c r="G24" s="32">
        <v>1725095</v>
      </c>
      <c r="H24" s="85">
        <v>3300000</v>
      </c>
      <c r="I24" s="32">
        <v>-128000</v>
      </c>
      <c r="J24" s="199">
        <v>-3.7339556592765458E-2</v>
      </c>
      <c r="K24" s="74">
        <v>3100000</v>
      </c>
      <c r="L24" s="31">
        <v>-200000</v>
      </c>
      <c r="M24" s="214">
        <v>-6.0606060606060608E-2</v>
      </c>
      <c r="N24" s="189">
        <v>3100000</v>
      </c>
      <c r="O24" s="31">
        <v>0</v>
      </c>
      <c r="P24" s="214">
        <v>0</v>
      </c>
    </row>
    <row r="25" spans="1:17" ht="21" customHeight="1" x14ac:dyDescent="0.25">
      <c r="A25" s="33" t="s">
        <v>0</v>
      </c>
      <c r="B25" s="256" t="s">
        <v>17</v>
      </c>
      <c r="C25" s="243"/>
      <c r="D25" s="244"/>
      <c r="E25" s="206">
        <v>38601035</v>
      </c>
      <c r="F25" s="19">
        <v>37104001</v>
      </c>
      <c r="G25" s="47">
        <v>18737858</v>
      </c>
      <c r="H25" s="86">
        <v>41286420</v>
      </c>
      <c r="I25" s="47">
        <v>4182419</v>
      </c>
      <c r="J25" s="195">
        <v>0.11272150946740218</v>
      </c>
      <c r="K25" s="68">
        <v>41300980</v>
      </c>
      <c r="L25" s="18">
        <v>14560</v>
      </c>
      <c r="M25" s="195">
        <v>3.5265833172263422E-4</v>
      </c>
      <c r="N25" s="184">
        <v>41550960</v>
      </c>
      <c r="O25" s="18">
        <v>249980</v>
      </c>
      <c r="P25" s="195">
        <v>6.0526408816449391E-3</v>
      </c>
      <c r="Q25" s="237">
        <f>(N25-H25)*100/H25</f>
        <v>0.6407433727603411</v>
      </c>
    </row>
    <row r="26" spans="1:17" ht="12.75" customHeight="1" x14ac:dyDescent="0.25">
      <c r="A26" s="240" t="s">
        <v>18</v>
      </c>
      <c r="B26" s="241"/>
      <c r="C26" s="241"/>
      <c r="D26" s="239"/>
      <c r="E26" s="207" t="s">
        <v>0</v>
      </c>
      <c r="F26" s="21" t="s">
        <v>0</v>
      </c>
      <c r="G26" s="21"/>
      <c r="H26" s="87"/>
      <c r="I26" s="34" t="s">
        <v>0</v>
      </c>
      <c r="J26" s="200" t="s">
        <v>0</v>
      </c>
      <c r="K26" s="69" t="s">
        <v>0</v>
      </c>
      <c r="L26" s="20"/>
      <c r="M26" s="200" t="s">
        <v>0</v>
      </c>
      <c r="N26" s="185" t="s">
        <v>0</v>
      </c>
      <c r="O26" s="20"/>
      <c r="P26" s="200" t="s">
        <v>0</v>
      </c>
    </row>
    <row r="27" spans="1:17" ht="12.75" customHeight="1" x14ac:dyDescent="0.25">
      <c r="A27" s="12" t="s">
        <v>0</v>
      </c>
      <c r="B27" s="238" t="s">
        <v>19</v>
      </c>
      <c r="C27" s="241"/>
      <c r="D27" s="239"/>
      <c r="E27" s="208">
        <v>354235</v>
      </c>
      <c r="F27" s="15">
        <v>390000</v>
      </c>
      <c r="G27" s="15">
        <v>177792</v>
      </c>
      <c r="H27" s="59">
        <v>390000</v>
      </c>
      <c r="I27" s="15">
        <v>0</v>
      </c>
      <c r="J27" s="194"/>
      <c r="K27" s="70">
        <v>390000</v>
      </c>
      <c r="L27" s="14">
        <v>0</v>
      </c>
      <c r="M27" s="194"/>
      <c r="N27" s="186">
        <v>390000</v>
      </c>
      <c r="O27" s="14">
        <v>0</v>
      </c>
      <c r="P27" s="194"/>
    </row>
    <row r="28" spans="1:17" ht="12.75" customHeight="1" x14ac:dyDescent="0.25">
      <c r="A28" s="12" t="s">
        <v>0</v>
      </c>
      <c r="B28" s="238" t="s">
        <v>20</v>
      </c>
      <c r="C28" s="241"/>
      <c r="D28" s="239"/>
      <c r="E28" s="208">
        <v>354940</v>
      </c>
      <c r="F28" s="15">
        <v>132000</v>
      </c>
      <c r="G28" s="15">
        <v>110513</v>
      </c>
      <c r="H28" s="59">
        <v>174000</v>
      </c>
      <c r="I28" s="15">
        <v>42000</v>
      </c>
      <c r="J28" s="194">
        <v>0.31818181818181818</v>
      </c>
      <c r="K28" s="70">
        <v>174000</v>
      </c>
      <c r="L28" s="14">
        <v>0</v>
      </c>
      <c r="M28" s="194"/>
      <c r="N28" s="186">
        <v>374000</v>
      </c>
      <c r="O28" s="14">
        <v>200000</v>
      </c>
      <c r="P28" s="194"/>
    </row>
    <row r="29" spans="1:17" ht="12.75" customHeight="1" x14ac:dyDescent="0.25">
      <c r="A29" s="12" t="s">
        <v>0</v>
      </c>
      <c r="B29" s="238" t="s">
        <v>21</v>
      </c>
      <c r="C29" s="241"/>
      <c r="D29" s="239"/>
      <c r="E29" s="208">
        <v>-495248</v>
      </c>
      <c r="F29" s="15">
        <v>-703000</v>
      </c>
      <c r="G29" s="15">
        <v>-280540</v>
      </c>
      <c r="H29" s="59">
        <v>-703000</v>
      </c>
      <c r="I29" s="15">
        <v>0</v>
      </c>
      <c r="J29" s="194"/>
      <c r="K29" s="70">
        <v>-503000</v>
      </c>
      <c r="L29" s="14">
        <v>200000</v>
      </c>
      <c r="M29" s="194">
        <v>-0.28449502133712662</v>
      </c>
      <c r="N29" s="186">
        <v>-503000</v>
      </c>
      <c r="O29" s="14">
        <v>0</v>
      </c>
      <c r="P29" s="194"/>
    </row>
    <row r="30" spans="1:17" ht="12.75" customHeight="1" x14ac:dyDescent="0.25">
      <c r="A30" s="12" t="s">
        <v>0</v>
      </c>
      <c r="B30" s="238" t="s">
        <v>22</v>
      </c>
      <c r="C30" s="241"/>
      <c r="D30" s="239"/>
      <c r="E30" s="208">
        <v>-152</v>
      </c>
      <c r="F30" s="15">
        <v>-8500</v>
      </c>
      <c r="G30" s="15">
        <v>-2</v>
      </c>
      <c r="H30" s="59">
        <v>-8500</v>
      </c>
      <c r="I30" s="15">
        <v>0</v>
      </c>
      <c r="J30" s="194"/>
      <c r="K30" s="70">
        <v>-8500</v>
      </c>
      <c r="L30" s="14">
        <v>0</v>
      </c>
      <c r="M30" s="197"/>
      <c r="N30" s="186">
        <v>-1000</v>
      </c>
      <c r="O30" s="14">
        <v>7500</v>
      </c>
      <c r="P30" s="197">
        <v>-0.88235294117647056</v>
      </c>
    </row>
    <row r="31" spans="1:17" ht="12.75" customHeight="1" x14ac:dyDescent="0.25">
      <c r="A31" s="242" t="s">
        <v>23</v>
      </c>
      <c r="B31" s="243"/>
      <c r="C31" s="243"/>
      <c r="D31" s="244"/>
      <c r="E31" s="206">
        <v>213775</v>
      </c>
      <c r="F31" s="19">
        <v>-189500</v>
      </c>
      <c r="G31" s="19">
        <v>7763</v>
      </c>
      <c r="H31" s="63">
        <v>-147500</v>
      </c>
      <c r="I31" s="19">
        <v>42000</v>
      </c>
      <c r="J31" s="195">
        <v>-0.222</v>
      </c>
      <c r="K31" s="68">
        <v>52500</v>
      </c>
      <c r="L31" s="18">
        <v>200000</v>
      </c>
      <c r="M31" s="194">
        <v>-1.3559322033898304</v>
      </c>
      <c r="N31" s="184">
        <v>260000</v>
      </c>
      <c r="O31" s="18">
        <v>207500</v>
      </c>
      <c r="P31" s="194">
        <v>3.9523809523809526</v>
      </c>
    </row>
    <row r="32" spans="1:17" ht="19.5" customHeight="1" x14ac:dyDescent="0.25">
      <c r="A32" s="242" t="s">
        <v>24</v>
      </c>
      <c r="B32" s="243"/>
      <c r="C32" s="243"/>
      <c r="D32" s="244"/>
      <c r="E32" s="211">
        <v>4921283</v>
      </c>
      <c r="F32" s="19">
        <v>4606613</v>
      </c>
      <c r="G32" s="19">
        <v>-844518</v>
      </c>
      <c r="H32" s="63">
        <v>6246627</v>
      </c>
      <c r="I32" s="19">
        <v>1640014</v>
      </c>
      <c r="J32" s="195">
        <v>0.35601297525969733</v>
      </c>
      <c r="K32" s="71">
        <v>4760158</v>
      </c>
      <c r="L32" s="19">
        <v>-1486469</v>
      </c>
      <c r="M32" s="195">
        <v>-0.23796346412231753</v>
      </c>
      <c r="N32" s="190">
        <v>5837330</v>
      </c>
      <c r="O32" s="19">
        <v>1077172</v>
      </c>
      <c r="P32" s="195">
        <v>0.22628912737770468</v>
      </c>
      <c r="Q32" s="236">
        <f>(N32-H32)*100/H32</f>
        <v>-6.5522881388627816</v>
      </c>
    </row>
    <row r="33" spans="1:16" ht="25.5" customHeight="1" x14ac:dyDescent="0.25">
      <c r="A33" s="242" t="s">
        <v>25</v>
      </c>
      <c r="B33" s="243"/>
      <c r="C33" s="243"/>
      <c r="D33" s="244"/>
      <c r="E33" s="206">
        <v>-5934874</v>
      </c>
      <c r="F33" s="19">
        <v>-5600000</v>
      </c>
      <c r="G33" s="19">
        <v>-2859610</v>
      </c>
      <c r="H33" s="63">
        <v>-5900000</v>
      </c>
      <c r="I33" s="19">
        <v>-300000</v>
      </c>
      <c r="J33" s="195">
        <v>5.3571428571428568E-2</v>
      </c>
      <c r="K33" s="68">
        <v>-5900000</v>
      </c>
      <c r="L33" s="18">
        <v>0</v>
      </c>
      <c r="M33" s="195"/>
      <c r="N33" s="184">
        <v>-5900000</v>
      </c>
      <c r="O33" s="18">
        <v>0</v>
      </c>
      <c r="P33" s="195"/>
    </row>
    <row r="34" spans="1:16" ht="21" customHeight="1" x14ac:dyDescent="0.25">
      <c r="A34" s="242" t="s">
        <v>26</v>
      </c>
      <c r="B34" s="243"/>
      <c r="C34" s="243"/>
      <c r="D34" s="244"/>
      <c r="E34" s="206">
        <v>-1013591</v>
      </c>
      <c r="F34" s="19">
        <v>-993387</v>
      </c>
      <c r="G34" s="19">
        <v>-3704128</v>
      </c>
      <c r="H34" s="63">
        <v>346627</v>
      </c>
      <c r="I34" s="19">
        <v>1340014</v>
      </c>
      <c r="J34" s="195">
        <v>-1.3489345038741196</v>
      </c>
      <c r="K34" s="68">
        <v>-1139842</v>
      </c>
      <c r="L34" s="18">
        <v>-1486469</v>
      </c>
      <c r="M34" s="195">
        <v>-4.2883820360214298</v>
      </c>
      <c r="N34" s="184">
        <v>-62670</v>
      </c>
      <c r="O34" s="18">
        <v>1077172</v>
      </c>
      <c r="P34" s="195">
        <v>-0.94501869557359708</v>
      </c>
    </row>
    <row r="35" spans="1:16" ht="18" customHeight="1" x14ac:dyDescent="0.25">
      <c r="A35" s="242" t="s">
        <v>29</v>
      </c>
      <c r="B35" s="243"/>
      <c r="C35" s="243"/>
      <c r="D35" s="244"/>
      <c r="E35" s="212" t="s">
        <v>0</v>
      </c>
      <c r="F35" s="35" t="s">
        <v>0</v>
      </c>
      <c r="G35" s="35"/>
      <c r="H35" s="88"/>
      <c r="I35" s="35" t="s">
        <v>0</v>
      </c>
      <c r="J35" s="201" t="s">
        <v>0</v>
      </c>
      <c r="K35" s="75" t="s">
        <v>0</v>
      </c>
      <c r="L35" s="14"/>
      <c r="M35" s="201" t="s">
        <v>0</v>
      </c>
      <c r="N35" s="191" t="s">
        <v>0</v>
      </c>
      <c r="O35" s="14"/>
      <c r="P35" s="201" t="s">
        <v>0</v>
      </c>
    </row>
    <row r="36" spans="1:16" ht="26.25" customHeight="1" x14ac:dyDescent="0.25">
      <c r="A36" s="242" t="s">
        <v>27</v>
      </c>
      <c r="B36" s="243"/>
      <c r="C36" s="243"/>
      <c r="D36" s="244"/>
      <c r="E36" s="206">
        <v>-1013591</v>
      </c>
      <c r="F36" s="19">
        <v>-993387</v>
      </c>
      <c r="G36" s="19">
        <v>-3704128</v>
      </c>
      <c r="H36" s="63">
        <v>346627</v>
      </c>
      <c r="I36" s="19">
        <v>1340014</v>
      </c>
      <c r="J36" s="195">
        <v>-1.349</v>
      </c>
      <c r="K36" s="68">
        <v>-1139842</v>
      </c>
      <c r="L36" s="18">
        <v>-1486469</v>
      </c>
      <c r="M36" s="195">
        <v>-4.2883820360214298</v>
      </c>
      <c r="N36" s="184">
        <v>-62670</v>
      </c>
      <c r="O36" s="18">
        <v>1077172</v>
      </c>
      <c r="P36" s="195">
        <v>-0.94501869557359708</v>
      </c>
    </row>
    <row r="37" spans="1:16" ht="17.25" customHeight="1" x14ac:dyDescent="0.25">
      <c r="E37" s="1"/>
      <c r="F37" s="1"/>
      <c r="G37" s="1"/>
      <c r="H37" s="1"/>
      <c r="I37" s="1"/>
    </row>
    <row r="38" spans="1:16" x14ac:dyDescent="0.25">
      <c r="A38" s="6"/>
    </row>
    <row r="39" spans="1:1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6" x14ac:dyDescent="0.25">
      <c r="A40" s="3"/>
      <c r="B40" s="3"/>
      <c r="C40" s="3"/>
      <c r="D40" s="3"/>
      <c r="E40" s="3"/>
      <c r="F40" s="4"/>
      <c r="G40" s="4"/>
      <c r="H40" s="4"/>
      <c r="I40" s="3"/>
      <c r="K40" s="5"/>
      <c r="L40" s="5"/>
    </row>
    <row r="41" spans="1:16" x14ac:dyDescent="0.25">
      <c r="A41" s="3"/>
      <c r="B41" s="3"/>
      <c r="C41" s="3"/>
      <c r="D41" s="3"/>
      <c r="E41" s="3"/>
      <c r="F41" s="2"/>
      <c r="G41" s="2"/>
      <c r="H41" s="2"/>
      <c r="I41" s="3"/>
      <c r="K41" s="5"/>
      <c r="L41" s="5"/>
    </row>
    <row r="42" spans="1:16" x14ac:dyDescent="0.25">
      <c r="A42" s="3"/>
      <c r="B42" s="3"/>
      <c r="C42" s="3"/>
      <c r="D42" s="3"/>
      <c r="E42" s="3"/>
      <c r="F42" s="2"/>
      <c r="G42" s="2"/>
      <c r="H42" s="2"/>
      <c r="I42" s="3"/>
      <c r="K42" s="5"/>
      <c r="L42" s="5"/>
    </row>
    <row r="43" spans="1:16" x14ac:dyDescent="0.25">
      <c r="A43" s="3"/>
      <c r="B43" s="3"/>
      <c r="C43" s="3"/>
      <c r="D43" s="3"/>
      <c r="E43" s="3"/>
      <c r="F43" s="2"/>
      <c r="G43" s="2"/>
      <c r="H43" s="2"/>
      <c r="I43" s="3"/>
      <c r="K43" s="2"/>
      <c r="L43" s="2"/>
    </row>
  </sheetData>
  <mergeCells count="31">
    <mergeCell ref="A36:D36"/>
    <mergeCell ref="A34:D34"/>
    <mergeCell ref="A35:D35"/>
    <mergeCell ref="A33:D33"/>
    <mergeCell ref="A32:D32"/>
    <mergeCell ref="A20:D20"/>
    <mergeCell ref="A31:D31"/>
    <mergeCell ref="B30:D30"/>
    <mergeCell ref="B29:D29"/>
    <mergeCell ref="B28:D28"/>
    <mergeCell ref="B27:D27"/>
    <mergeCell ref="A26:D26"/>
    <mergeCell ref="B25:D25"/>
    <mergeCell ref="B21:D21"/>
    <mergeCell ref="B18:D18"/>
    <mergeCell ref="B17:D17"/>
    <mergeCell ref="B16:D16"/>
    <mergeCell ref="A19:D19"/>
    <mergeCell ref="B15:D15"/>
    <mergeCell ref="A1:L1"/>
    <mergeCell ref="A2:J2"/>
    <mergeCell ref="B9:D9"/>
    <mergeCell ref="B8:D8"/>
    <mergeCell ref="B7:D7"/>
    <mergeCell ref="B6:D6"/>
    <mergeCell ref="A3:D3"/>
    <mergeCell ref="C14:D14"/>
    <mergeCell ref="C13:D13"/>
    <mergeCell ref="A11:D11"/>
    <mergeCell ref="B12:D12"/>
    <mergeCell ref="A10:D10"/>
  </mergeCells>
  <pageMargins left="0.39370078740157499" right="0.39370078740157499" top="0.39370078740157499" bottom="0.39370078740157499" header="0.39370078740157499" footer="0.39370078740157499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topLeftCell="A20" workbookViewId="0">
      <selection activeCell="E38" sqref="E38:U43"/>
    </sheetView>
  </sheetViews>
  <sheetFormatPr defaultRowHeight="15" x14ac:dyDescent="0.25"/>
  <cols>
    <col min="1" max="1" width="7.140625" customWidth="1"/>
    <col min="2" max="2" width="2.7109375" customWidth="1"/>
    <col min="3" max="3" width="2.42578125" customWidth="1"/>
    <col min="4" max="4" width="28.85546875" customWidth="1"/>
    <col min="5" max="5" width="9" customWidth="1"/>
    <col min="6" max="6" width="9.7109375" customWidth="1"/>
    <col min="7" max="12" width="0" hidden="1" customWidth="1"/>
    <col min="13" max="13" width="9.28515625" customWidth="1"/>
    <col min="14" max="14" width="8.5703125" customWidth="1"/>
    <col min="15" max="15" width="5.42578125" customWidth="1"/>
    <col min="16" max="16" width="9.28515625" customWidth="1"/>
    <col min="17" max="17" width="8.7109375" customWidth="1"/>
    <col min="18" max="18" width="6.42578125" customWidth="1"/>
    <col min="19" max="19" width="9.28515625" customWidth="1"/>
    <col min="20" max="20" width="8.140625" customWidth="1"/>
    <col min="21" max="21" width="6.28515625" customWidth="1"/>
  </cols>
  <sheetData>
    <row r="2" spans="2:21" x14ac:dyDescent="0.25">
      <c r="B2" s="48" t="s">
        <v>7</v>
      </c>
    </row>
    <row r="3" spans="2:21" ht="15.75" thickBot="1" x14ac:dyDescent="0.3"/>
    <row r="4" spans="2:21" ht="33.75" x14ac:dyDescent="0.25">
      <c r="B4" s="269" t="s">
        <v>28</v>
      </c>
      <c r="C4" s="270"/>
      <c r="D4" s="271"/>
      <c r="E4" s="101" t="s">
        <v>41</v>
      </c>
      <c r="F4" s="101" t="s">
        <v>40</v>
      </c>
      <c r="G4" s="104" t="s">
        <v>51</v>
      </c>
      <c r="H4" s="105" t="s">
        <v>57</v>
      </c>
      <c r="I4" s="104" t="s">
        <v>56</v>
      </c>
      <c r="J4" s="104" t="s">
        <v>55</v>
      </c>
      <c r="K4" s="106" t="s">
        <v>52</v>
      </c>
      <c r="L4" s="104" t="s">
        <v>54</v>
      </c>
      <c r="M4" s="107" t="s">
        <v>57</v>
      </c>
      <c r="N4" s="108" t="s">
        <v>58</v>
      </c>
      <c r="O4" s="108" t="s">
        <v>55</v>
      </c>
      <c r="P4" s="109" t="s">
        <v>52</v>
      </c>
      <c r="Q4" s="108" t="s">
        <v>68</v>
      </c>
      <c r="R4" s="108" t="s">
        <v>68</v>
      </c>
      <c r="S4" s="224" t="s">
        <v>67</v>
      </c>
      <c r="T4" s="108" t="s">
        <v>66</v>
      </c>
      <c r="U4" s="108" t="s">
        <v>69</v>
      </c>
    </row>
    <row r="5" spans="2:21" ht="15.75" thickBot="1" x14ac:dyDescent="0.3">
      <c r="B5" s="272"/>
      <c r="C5" s="273"/>
      <c r="D5" s="274"/>
      <c r="E5" s="134" t="s">
        <v>31</v>
      </c>
      <c r="F5" s="134" t="s">
        <v>31</v>
      </c>
      <c r="G5" s="135" t="s">
        <v>31</v>
      </c>
      <c r="H5" s="136" t="s">
        <v>31</v>
      </c>
      <c r="I5" s="135" t="s">
        <v>31</v>
      </c>
      <c r="J5" s="137" t="s">
        <v>30</v>
      </c>
      <c r="K5" s="138" t="s">
        <v>31</v>
      </c>
      <c r="L5" s="135" t="s">
        <v>31</v>
      </c>
      <c r="M5" s="139" t="s">
        <v>31</v>
      </c>
      <c r="N5" s="140" t="s">
        <v>31</v>
      </c>
      <c r="O5" s="140" t="s">
        <v>30</v>
      </c>
      <c r="P5" s="141" t="s">
        <v>31</v>
      </c>
      <c r="Q5" s="140" t="s">
        <v>31</v>
      </c>
      <c r="R5" s="140" t="s">
        <v>30</v>
      </c>
      <c r="S5" s="225" t="s">
        <v>31</v>
      </c>
      <c r="T5" s="140" t="s">
        <v>31</v>
      </c>
      <c r="U5" s="140" t="s">
        <v>30</v>
      </c>
    </row>
    <row r="6" spans="2:21" ht="21.75" customHeight="1" x14ac:dyDescent="0.25">
      <c r="B6" s="111" t="s">
        <v>7</v>
      </c>
      <c r="C6" s="112"/>
      <c r="D6" s="113"/>
      <c r="E6" s="116">
        <v>-53687390.560000002</v>
      </c>
      <c r="F6" s="116">
        <v>-52907204</v>
      </c>
      <c r="G6" s="119">
        <v>-13592689.079999998</v>
      </c>
      <c r="H6" s="102">
        <v>-29137390</v>
      </c>
      <c r="I6" s="103">
        <v>16.27</v>
      </c>
      <c r="J6" s="102" t="e">
        <v>#REF!</v>
      </c>
      <c r="K6" s="103">
        <v>24.29</v>
      </c>
      <c r="L6" s="122">
        <v>-8817867.333333334</v>
      </c>
      <c r="M6" s="125">
        <v>-54085960</v>
      </c>
      <c r="N6" s="116">
        <v>-1178756</v>
      </c>
      <c r="O6" s="128">
        <v>2.2279688036434511</v>
      </c>
      <c r="P6" s="131">
        <v>-54066070</v>
      </c>
      <c r="Q6" s="116">
        <v>19890</v>
      </c>
      <c r="R6" s="128">
        <v>-3.6774793310500542E-2</v>
      </c>
      <c r="S6" s="226">
        <v>-54227950</v>
      </c>
      <c r="T6" s="116">
        <v>-161880</v>
      </c>
      <c r="U6" s="128">
        <f>+T6*100/P6</f>
        <v>0.29941144233342648</v>
      </c>
    </row>
    <row r="7" spans="2:21" ht="21" customHeight="1" x14ac:dyDescent="0.25">
      <c r="B7" s="49" t="s">
        <v>73</v>
      </c>
      <c r="C7" s="46"/>
      <c r="D7" s="114"/>
      <c r="E7" s="117">
        <v>-1133326.44</v>
      </c>
      <c r="F7" s="117">
        <v>-1037690</v>
      </c>
      <c r="G7" s="120">
        <v>-16023892</v>
      </c>
      <c r="H7" s="37">
        <v>-29290000</v>
      </c>
      <c r="I7" s="38">
        <v>1</v>
      </c>
      <c r="J7" s="37">
        <v>-12379300</v>
      </c>
      <c r="K7" s="38">
        <v>-57.3</v>
      </c>
      <c r="L7" s="123">
        <v>-172948.33333333334</v>
      </c>
      <c r="M7" s="126">
        <v>-1053256</v>
      </c>
      <c r="N7" s="117">
        <v>-15566</v>
      </c>
      <c r="O7" s="129">
        <v>1.5000626391311471</v>
      </c>
      <c r="P7" s="132">
        <v>-1055900</v>
      </c>
      <c r="Q7" s="117">
        <v>-2644</v>
      </c>
      <c r="R7" s="129">
        <v>0.25103108835838578</v>
      </c>
      <c r="S7" s="227">
        <v>-1062210</v>
      </c>
      <c r="T7" s="117">
        <v>-6310</v>
      </c>
      <c r="U7" s="129">
        <f>+T7*100/P7</f>
        <v>0.59759446917321712</v>
      </c>
    </row>
    <row r="8" spans="2:21" ht="15.75" thickBot="1" x14ac:dyDescent="0.3">
      <c r="B8" s="89" t="s">
        <v>74</v>
      </c>
      <c r="C8" s="90"/>
      <c r="D8" s="115"/>
      <c r="E8" s="118">
        <v>-54820717</v>
      </c>
      <c r="F8" s="118">
        <v>-53944894</v>
      </c>
      <c r="G8" s="121"/>
      <c r="H8" s="91"/>
      <c r="I8" s="92"/>
      <c r="J8" s="91"/>
      <c r="K8" s="92"/>
      <c r="L8" s="124">
        <v>-8990815.6666666679</v>
      </c>
      <c r="M8" s="127">
        <v>-55139216</v>
      </c>
      <c r="N8" s="118">
        <v>-1194322</v>
      </c>
      <c r="O8" s="130">
        <v>2.2139667194452177</v>
      </c>
      <c r="P8" s="133">
        <v>-55121970</v>
      </c>
      <c r="Q8" s="118">
        <v>17246</v>
      </c>
      <c r="R8" s="130">
        <v>-3.1277194800883638E-2</v>
      </c>
      <c r="S8" s="228">
        <v>-55290160</v>
      </c>
      <c r="T8" s="118">
        <v>-168190</v>
      </c>
      <c r="U8" s="130">
        <f>+T8*100/P8</f>
        <v>0.30512334736947899</v>
      </c>
    </row>
    <row r="12" spans="2:21" x14ac:dyDescent="0.25">
      <c r="B12" s="43"/>
      <c r="C12" s="39"/>
      <c r="D12" s="39"/>
      <c r="E12" s="44"/>
      <c r="F12" s="44"/>
      <c r="G12" s="44"/>
      <c r="H12" s="44"/>
      <c r="I12" s="45"/>
      <c r="J12" s="44"/>
      <c r="K12" s="45"/>
      <c r="L12" s="44"/>
      <c r="M12" s="44"/>
      <c r="N12" s="44"/>
      <c r="O12" s="45"/>
      <c r="P12" s="45"/>
      <c r="Q12" s="44"/>
      <c r="R12" s="45"/>
      <c r="S12" s="45"/>
      <c r="T12" s="44"/>
      <c r="U12" s="45"/>
    </row>
    <row r="13" spans="2:21" x14ac:dyDescent="0.25">
      <c r="B13" s="48" t="s">
        <v>47</v>
      </c>
      <c r="C13" s="48"/>
      <c r="D13" s="4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2:21" ht="15.75" thickBo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2:21" ht="33.75" customHeight="1" x14ac:dyDescent="0.25">
      <c r="B15" s="269" t="s">
        <v>28</v>
      </c>
      <c r="C15" s="270"/>
      <c r="D15" s="271"/>
      <c r="E15" s="101" t="s">
        <v>41</v>
      </c>
      <c r="F15" s="101" t="s">
        <v>40</v>
      </c>
      <c r="G15" s="104" t="s">
        <v>51</v>
      </c>
      <c r="H15" s="105" t="s">
        <v>57</v>
      </c>
      <c r="I15" s="104" t="s">
        <v>56</v>
      </c>
      <c r="J15" s="104" t="s">
        <v>55</v>
      </c>
      <c r="K15" s="106" t="s">
        <v>52</v>
      </c>
      <c r="L15" s="104" t="s">
        <v>54</v>
      </c>
      <c r="M15" s="107" t="s">
        <v>57</v>
      </c>
      <c r="N15" s="108" t="s">
        <v>58</v>
      </c>
      <c r="O15" s="108" t="s">
        <v>55</v>
      </c>
      <c r="P15" s="109" t="s">
        <v>52</v>
      </c>
      <c r="Q15" s="108" t="s">
        <v>68</v>
      </c>
      <c r="R15" s="108" t="s">
        <v>68</v>
      </c>
      <c r="S15" s="224" t="s">
        <v>67</v>
      </c>
      <c r="T15" s="108" t="s">
        <v>66</v>
      </c>
      <c r="U15" s="108" t="s">
        <v>69</v>
      </c>
    </row>
    <row r="16" spans="2:21" ht="15.75" thickBot="1" x14ac:dyDescent="0.3">
      <c r="B16" s="272"/>
      <c r="C16" s="273"/>
      <c r="D16" s="274"/>
      <c r="E16" s="134" t="s">
        <v>31</v>
      </c>
      <c r="F16" s="134" t="s">
        <v>31</v>
      </c>
      <c r="G16" s="135" t="s">
        <v>31</v>
      </c>
      <c r="H16" s="136" t="s">
        <v>31</v>
      </c>
      <c r="I16" s="135" t="s">
        <v>31</v>
      </c>
      <c r="J16" s="137" t="s">
        <v>30</v>
      </c>
      <c r="K16" s="138" t="s">
        <v>31</v>
      </c>
      <c r="L16" s="135" t="s">
        <v>31</v>
      </c>
      <c r="M16" s="139" t="s">
        <v>31</v>
      </c>
      <c r="N16" s="140" t="s">
        <v>31</v>
      </c>
      <c r="O16" s="140" t="s">
        <v>30</v>
      </c>
      <c r="P16" s="141" t="s">
        <v>31</v>
      </c>
      <c r="Q16" s="140" t="s">
        <v>31</v>
      </c>
      <c r="R16" s="140" t="s">
        <v>30</v>
      </c>
      <c r="S16" s="225" t="s">
        <v>31</v>
      </c>
      <c r="T16" s="140" t="s">
        <v>31</v>
      </c>
      <c r="U16" s="140" t="s">
        <v>30</v>
      </c>
    </row>
    <row r="17" spans="2:21" hidden="1" x14ac:dyDescent="0.25">
      <c r="B17" s="111" t="s">
        <v>45</v>
      </c>
      <c r="C17" s="112"/>
      <c r="D17" s="144"/>
      <c r="E17" s="147"/>
      <c r="F17" s="150"/>
      <c r="G17" s="152"/>
      <c r="H17" s="153"/>
      <c r="I17" s="154"/>
      <c r="J17" s="153"/>
      <c r="K17" s="154"/>
      <c r="L17" s="153"/>
      <c r="M17" s="155"/>
      <c r="N17" s="147"/>
      <c r="O17" s="159"/>
      <c r="P17" s="163"/>
      <c r="Q17" s="147"/>
      <c r="R17" s="159"/>
      <c r="S17" s="229"/>
      <c r="T17" s="147"/>
      <c r="U17" s="159"/>
    </row>
    <row r="18" spans="2:21" hidden="1" x14ac:dyDescent="0.25">
      <c r="B18" s="49" t="s">
        <v>44</v>
      </c>
      <c r="C18" s="46"/>
      <c r="D18" s="114"/>
      <c r="E18" s="110"/>
      <c r="F18" s="50"/>
      <c r="G18" s="120"/>
      <c r="H18" s="37"/>
      <c r="I18" s="38"/>
      <c r="J18" s="37"/>
      <c r="K18" s="38"/>
      <c r="L18" s="37"/>
      <c r="M18" s="156"/>
      <c r="N18" s="110"/>
      <c r="O18" s="160"/>
      <c r="P18" s="164"/>
      <c r="Q18" s="110"/>
      <c r="R18" s="160"/>
      <c r="S18" s="230"/>
      <c r="T18" s="110"/>
      <c r="U18" s="160"/>
    </row>
    <row r="19" spans="2:21" ht="21.75" customHeight="1" x14ac:dyDescent="0.25">
      <c r="B19" s="93" t="s">
        <v>59</v>
      </c>
      <c r="C19" s="94"/>
      <c r="D19" s="145"/>
      <c r="E19" s="142">
        <v>-30967678</v>
      </c>
      <c r="F19" s="151">
        <v>-12179300</v>
      </c>
      <c r="G19" s="148"/>
      <c r="H19" s="95"/>
      <c r="I19" s="96"/>
      <c r="J19" s="95"/>
      <c r="K19" s="96"/>
      <c r="L19" s="95"/>
      <c r="M19" s="157">
        <v>-14000106</v>
      </c>
      <c r="N19" s="142">
        <v>-1820806</v>
      </c>
      <c r="O19" s="161">
        <v>14.950005336924125</v>
      </c>
      <c r="P19" s="165">
        <v>-14000100</v>
      </c>
      <c r="Q19" s="142">
        <v>6</v>
      </c>
      <c r="R19" s="161">
        <v>-4.2856818369803772E-5</v>
      </c>
      <c r="S19" s="231">
        <v>-14000100</v>
      </c>
      <c r="T19" s="142">
        <v>0</v>
      </c>
      <c r="U19" s="161">
        <v>0</v>
      </c>
    </row>
    <row r="20" spans="2:21" ht="21.75" customHeight="1" x14ac:dyDescent="0.25">
      <c r="B20" s="49" t="s">
        <v>43</v>
      </c>
      <c r="C20" s="46"/>
      <c r="D20" s="114"/>
      <c r="E20" s="110"/>
      <c r="F20" s="50">
        <v>-15892186</v>
      </c>
      <c r="G20" s="120">
        <v>-16023892</v>
      </c>
      <c r="H20" s="37">
        <v>-29290000</v>
      </c>
      <c r="I20" s="38">
        <v>1</v>
      </c>
      <c r="J20" s="37">
        <v>-12379300</v>
      </c>
      <c r="K20" s="38">
        <v>-57.3</v>
      </c>
      <c r="L20" s="37">
        <v>-2648697.6666666665</v>
      </c>
      <c r="M20" s="156">
        <v>-16162353</v>
      </c>
      <c r="N20" s="110">
        <v>-270167</v>
      </c>
      <c r="O20" s="160">
        <v>1.6999989806311102</v>
      </c>
      <c r="P20" s="165">
        <v>-16162350</v>
      </c>
      <c r="Q20" s="110">
        <v>3</v>
      </c>
      <c r="R20" s="160">
        <v>-1.8561653739402921E-5</v>
      </c>
      <c r="S20" s="231">
        <v>-16162350</v>
      </c>
      <c r="T20" s="110">
        <v>0</v>
      </c>
      <c r="U20" s="160">
        <v>0</v>
      </c>
    </row>
    <row r="21" spans="2:21" ht="21.75" customHeight="1" thickBot="1" x14ac:dyDescent="0.3">
      <c r="B21" s="89" t="s">
        <v>48</v>
      </c>
      <c r="C21" s="97"/>
      <c r="D21" s="146"/>
      <c r="E21" s="143">
        <v>-30967678</v>
      </c>
      <c r="F21" s="98">
        <v>-28071486</v>
      </c>
      <c r="G21" s="149"/>
      <c r="H21" s="99"/>
      <c r="I21" s="100"/>
      <c r="J21" s="99"/>
      <c r="K21" s="100"/>
      <c r="L21" s="99"/>
      <c r="M21" s="158">
        <v>-30162459</v>
      </c>
      <c r="N21" s="143">
        <v>-2090973</v>
      </c>
      <c r="O21" s="162">
        <v>7.4487435399750481</v>
      </c>
      <c r="P21" s="166">
        <v>-30162450</v>
      </c>
      <c r="Q21" s="143">
        <v>9</v>
      </c>
      <c r="R21" s="162">
        <v>-2.9838416025696048E-5</v>
      </c>
      <c r="S21" s="232">
        <v>-30162450</v>
      </c>
      <c r="T21" s="143">
        <v>0</v>
      </c>
      <c r="U21" s="162">
        <v>0</v>
      </c>
    </row>
    <row r="22" spans="2:21" x14ac:dyDescent="0.25">
      <c r="B22" s="43"/>
      <c r="C22" s="43"/>
      <c r="D22" s="43"/>
      <c r="E22" s="51"/>
      <c r="F22" s="51"/>
      <c r="G22" s="51"/>
      <c r="H22" s="51"/>
      <c r="I22" s="42"/>
      <c r="J22" s="51"/>
      <c r="K22" s="42"/>
      <c r="L22" s="51"/>
      <c r="M22" s="51"/>
      <c r="N22" s="51"/>
      <c r="O22" s="52"/>
      <c r="P22" s="23"/>
      <c r="Q22" s="51"/>
      <c r="R22" s="52"/>
      <c r="S22" s="23"/>
      <c r="T22" s="51"/>
      <c r="U22" s="52"/>
    </row>
    <row r="23" spans="2:21" x14ac:dyDescent="0.25">
      <c r="B23" s="43"/>
      <c r="C23" s="43"/>
      <c r="D23" s="43"/>
      <c r="E23" s="51"/>
      <c r="F23" s="51"/>
      <c r="G23" s="51"/>
      <c r="H23" s="51"/>
      <c r="I23" s="42"/>
      <c r="J23" s="51"/>
      <c r="K23" s="42"/>
      <c r="L23" s="51"/>
      <c r="M23" s="51"/>
      <c r="N23" s="51"/>
      <c r="O23" s="52"/>
      <c r="P23" s="23"/>
      <c r="Q23" s="51"/>
      <c r="R23" s="52"/>
      <c r="S23" s="23"/>
      <c r="T23" s="51"/>
      <c r="U23" s="52"/>
    </row>
    <row r="24" spans="2:21" x14ac:dyDescent="0.25">
      <c r="B24" s="53"/>
      <c r="C24" s="53"/>
      <c r="D24" s="53"/>
      <c r="E24" s="51"/>
      <c r="F24" s="51"/>
      <c r="G24" s="51"/>
      <c r="H24" s="51"/>
      <c r="I24" s="42"/>
      <c r="J24" s="51"/>
      <c r="K24" s="42"/>
      <c r="L24" s="51"/>
      <c r="M24" s="51"/>
      <c r="N24" s="51"/>
      <c r="O24" s="52"/>
      <c r="P24" s="23"/>
      <c r="Q24" s="51"/>
      <c r="R24" s="52"/>
      <c r="S24" s="23"/>
      <c r="T24" s="51"/>
      <c r="U24" s="52"/>
    </row>
    <row r="25" spans="2:21" x14ac:dyDescent="0.25">
      <c r="B25" s="53" t="s">
        <v>49</v>
      </c>
      <c r="C25" s="53"/>
      <c r="D25" s="53"/>
      <c r="E25" s="51"/>
      <c r="F25" s="51"/>
      <c r="G25" s="51"/>
      <c r="H25" s="51"/>
      <c r="I25" s="42"/>
      <c r="J25" s="51"/>
      <c r="K25" s="42"/>
      <c r="L25" s="51"/>
      <c r="M25" s="51"/>
      <c r="N25" s="51"/>
      <c r="O25" s="52"/>
      <c r="P25" s="23"/>
      <c r="Q25" s="51"/>
      <c r="R25" s="52"/>
      <c r="S25" s="23"/>
      <c r="T25" s="51"/>
      <c r="U25" s="52"/>
    </row>
    <row r="26" spans="2:21" ht="15.75" thickBot="1" x14ac:dyDescent="0.3">
      <c r="B26" s="43"/>
      <c r="C26" s="43"/>
      <c r="D26" s="43"/>
      <c r="E26" s="51"/>
      <c r="F26" s="51"/>
      <c r="G26" s="51"/>
      <c r="H26" s="51"/>
      <c r="I26" s="42"/>
      <c r="J26" s="51"/>
      <c r="K26" s="42"/>
      <c r="L26" s="51"/>
      <c r="M26" s="51"/>
      <c r="N26" s="51"/>
      <c r="O26" s="52"/>
      <c r="P26" s="23"/>
      <c r="Q26" s="51"/>
      <c r="R26" s="52"/>
      <c r="S26" s="23"/>
      <c r="T26" s="51"/>
      <c r="U26" s="52"/>
    </row>
    <row r="27" spans="2:21" ht="33.75" customHeight="1" x14ac:dyDescent="0.25">
      <c r="B27" s="269" t="s">
        <v>28</v>
      </c>
      <c r="C27" s="270"/>
      <c r="D27" s="271"/>
      <c r="E27" s="101" t="s">
        <v>41</v>
      </c>
      <c r="F27" s="101" t="s">
        <v>40</v>
      </c>
      <c r="G27" s="104" t="s">
        <v>51</v>
      </c>
      <c r="H27" s="105" t="s">
        <v>57</v>
      </c>
      <c r="I27" s="104" t="s">
        <v>56</v>
      </c>
      <c r="J27" s="104" t="s">
        <v>55</v>
      </c>
      <c r="K27" s="106" t="s">
        <v>52</v>
      </c>
      <c r="L27" s="104" t="s">
        <v>54</v>
      </c>
      <c r="M27" s="107" t="s">
        <v>57</v>
      </c>
      <c r="N27" s="108" t="s">
        <v>58</v>
      </c>
      <c r="O27" s="108" t="s">
        <v>55</v>
      </c>
      <c r="P27" s="109" t="s">
        <v>52</v>
      </c>
      <c r="Q27" s="108" t="s">
        <v>68</v>
      </c>
      <c r="R27" s="108" t="s">
        <v>68</v>
      </c>
      <c r="S27" s="224" t="s">
        <v>67</v>
      </c>
      <c r="T27" s="108" t="s">
        <v>66</v>
      </c>
      <c r="U27" s="108" t="s">
        <v>69</v>
      </c>
    </row>
    <row r="28" spans="2:21" ht="15.75" thickBot="1" x14ac:dyDescent="0.3">
      <c r="B28" s="272"/>
      <c r="C28" s="273"/>
      <c r="D28" s="274"/>
      <c r="E28" s="134" t="s">
        <v>31</v>
      </c>
      <c r="F28" s="134" t="s">
        <v>31</v>
      </c>
      <c r="G28" s="135" t="s">
        <v>31</v>
      </c>
      <c r="H28" s="136" t="s">
        <v>31</v>
      </c>
      <c r="I28" s="135" t="s">
        <v>31</v>
      </c>
      <c r="J28" s="137" t="s">
        <v>30</v>
      </c>
      <c r="K28" s="138" t="s">
        <v>31</v>
      </c>
      <c r="L28" s="135" t="s">
        <v>31</v>
      </c>
      <c r="M28" s="139" t="s">
        <v>31</v>
      </c>
      <c r="N28" s="140" t="s">
        <v>31</v>
      </c>
      <c r="O28" s="140" t="s">
        <v>30</v>
      </c>
      <c r="P28" s="141" t="s">
        <v>31</v>
      </c>
      <c r="Q28" s="140" t="s">
        <v>31</v>
      </c>
      <c r="R28" s="140" t="s">
        <v>30</v>
      </c>
      <c r="S28" s="225" t="s">
        <v>31</v>
      </c>
      <c r="T28" s="140" t="s">
        <v>31</v>
      </c>
      <c r="U28" s="140" t="s">
        <v>30</v>
      </c>
    </row>
    <row r="29" spans="2:21" ht="21.75" customHeight="1" x14ac:dyDescent="0.25">
      <c r="B29" s="111" t="s">
        <v>46</v>
      </c>
      <c r="C29" s="112"/>
      <c r="D29" s="144"/>
      <c r="E29" s="171">
        <v>-77077.42</v>
      </c>
      <c r="F29" s="116">
        <v>-100000</v>
      </c>
      <c r="G29" s="120"/>
      <c r="H29" s="37"/>
      <c r="I29" s="38"/>
      <c r="J29" s="37"/>
      <c r="K29" s="38"/>
      <c r="L29" s="123"/>
      <c r="M29" s="125">
        <v>-101500</v>
      </c>
      <c r="N29" s="116">
        <v>-1500</v>
      </c>
      <c r="O29" s="128">
        <v>1.5</v>
      </c>
      <c r="P29" s="131">
        <v>-90000</v>
      </c>
      <c r="Q29" s="116">
        <v>11500</v>
      </c>
      <c r="R29" s="128">
        <v>-11.330049261083744</v>
      </c>
      <c r="S29" s="226">
        <v>-90000</v>
      </c>
      <c r="T29" s="116">
        <v>0</v>
      </c>
      <c r="U29" s="128">
        <v>0</v>
      </c>
    </row>
    <row r="30" spans="2:21" ht="21.75" customHeight="1" x14ac:dyDescent="0.25">
      <c r="B30" s="49" t="s">
        <v>42</v>
      </c>
      <c r="C30" s="46"/>
      <c r="D30" s="114"/>
      <c r="E30" s="172"/>
      <c r="F30" s="117">
        <v>-6595052</v>
      </c>
      <c r="G30" s="120"/>
      <c r="H30" s="37"/>
      <c r="I30" s="38"/>
      <c r="J30" s="37"/>
      <c r="K30" s="38"/>
      <c r="L30" s="123"/>
      <c r="M30" s="126">
        <v>-6667326</v>
      </c>
      <c r="N30" s="117">
        <v>-72274</v>
      </c>
      <c r="O30" s="174">
        <v>1.0958821856143059</v>
      </c>
      <c r="P30" s="132">
        <v>-6667330</v>
      </c>
      <c r="Q30" s="117">
        <v>-4</v>
      </c>
      <c r="R30" s="176">
        <v>5.9994066586814562E-5</v>
      </c>
      <c r="S30" s="227">
        <v>-6667330</v>
      </c>
      <c r="T30" s="117">
        <v>0</v>
      </c>
      <c r="U30" s="176">
        <v>0</v>
      </c>
    </row>
    <row r="31" spans="2:21" ht="21.75" customHeight="1" thickBot="1" x14ac:dyDescent="0.3">
      <c r="B31" s="89" t="s">
        <v>33</v>
      </c>
      <c r="C31" s="90"/>
      <c r="D31" s="115"/>
      <c r="E31" s="173">
        <v>-77077.42</v>
      </c>
      <c r="F31" s="118">
        <v>-6695052</v>
      </c>
      <c r="G31" s="121"/>
      <c r="H31" s="91"/>
      <c r="I31" s="92"/>
      <c r="J31" s="91"/>
      <c r="K31" s="92"/>
      <c r="L31" s="124" t="e">
        <v>#REF!</v>
      </c>
      <c r="M31" s="127">
        <v>-6768826</v>
      </c>
      <c r="N31" s="118">
        <v>-72274</v>
      </c>
      <c r="O31" s="175">
        <v>1.0795136467946775</v>
      </c>
      <c r="P31" s="133">
        <v>-6757330</v>
      </c>
      <c r="Q31" s="118">
        <v>11496</v>
      </c>
      <c r="R31" s="175">
        <v>-0.16983742823349279</v>
      </c>
      <c r="S31" s="228">
        <v>-6757330</v>
      </c>
      <c r="T31" s="118">
        <v>0</v>
      </c>
      <c r="U31" s="175">
        <v>0</v>
      </c>
    </row>
    <row r="32" spans="2:21" x14ac:dyDescent="0.25">
      <c r="B32" s="43"/>
      <c r="C32" s="39"/>
      <c r="D32" s="39"/>
      <c r="E32" s="44"/>
      <c r="F32" s="44"/>
      <c r="G32" s="44"/>
      <c r="H32" s="44"/>
      <c r="I32" s="45"/>
      <c r="J32" s="44"/>
      <c r="K32" s="45"/>
      <c r="L32" s="44"/>
      <c r="M32" s="44"/>
      <c r="N32" s="44"/>
      <c r="O32" s="52"/>
      <c r="P32" s="54"/>
      <c r="Q32" s="44"/>
      <c r="R32" s="52"/>
      <c r="S32" s="54"/>
      <c r="T32" s="44"/>
      <c r="U32" s="52"/>
    </row>
    <row r="33" spans="2:21" x14ac:dyDescent="0.25">
      <c r="B33" s="177"/>
      <c r="C33" s="177"/>
      <c r="D33" s="39"/>
      <c r="E33" s="40"/>
      <c r="F33" s="40"/>
      <c r="G33" s="40"/>
      <c r="H33" s="40"/>
      <c r="I33" s="41"/>
      <c r="J33" s="40"/>
      <c r="K33" s="41"/>
      <c r="L33" s="40"/>
      <c r="M33" s="40"/>
      <c r="N33" s="40"/>
      <c r="O33" s="42"/>
      <c r="P33" s="23"/>
      <c r="Q33" s="40"/>
      <c r="R33" s="42"/>
      <c r="S33" s="23"/>
      <c r="T33" s="40"/>
      <c r="U33" s="42"/>
    </row>
    <row r="34" spans="2:21" x14ac:dyDescent="0.25">
      <c r="B34" s="55" t="s">
        <v>50</v>
      </c>
      <c r="C34" s="56"/>
      <c r="D34" s="5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2:21" ht="15.75" thickBot="1" x14ac:dyDescent="0.3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2:21" ht="33.75" customHeight="1" x14ac:dyDescent="0.25">
      <c r="B36" s="269" t="s">
        <v>28</v>
      </c>
      <c r="C36" s="270"/>
      <c r="D36" s="271"/>
      <c r="E36" s="101" t="s">
        <v>41</v>
      </c>
      <c r="F36" s="101" t="s">
        <v>40</v>
      </c>
      <c r="G36" s="104" t="s">
        <v>51</v>
      </c>
      <c r="H36" s="105" t="s">
        <v>57</v>
      </c>
      <c r="I36" s="104" t="s">
        <v>56</v>
      </c>
      <c r="J36" s="104" t="s">
        <v>55</v>
      </c>
      <c r="K36" s="106" t="s">
        <v>52</v>
      </c>
      <c r="L36" s="104" t="s">
        <v>54</v>
      </c>
      <c r="M36" s="107" t="s">
        <v>57</v>
      </c>
      <c r="N36" s="108" t="s">
        <v>58</v>
      </c>
      <c r="O36" s="108" t="s">
        <v>55</v>
      </c>
      <c r="P36" s="109" t="s">
        <v>52</v>
      </c>
      <c r="Q36" s="108" t="s">
        <v>68</v>
      </c>
      <c r="R36" s="108" t="s">
        <v>68</v>
      </c>
      <c r="S36" s="224" t="s">
        <v>67</v>
      </c>
      <c r="T36" s="108" t="s">
        <v>66</v>
      </c>
      <c r="U36" s="108" t="s">
        <v>69</v>
      </c>
    </row>
    <row r="37" spans="2:21" ht="15.75" thickBot="1" x14ac:dyDescent="0.3">
      <c r="B37" s="272"/>
      <c r="C37" s="273"/>
      <c r="D37" s="274"/>
      <c r="E37" s="134" t="s">
        <v>31</v>
      </c>
      <c r="F37" s="134" t="s">
        <v>31</v>
      </c>
      <c r="G37" s="135" t="s">
        <v>31</v>
      </c>
      <c r="H37" s="136" t="s">
        <v>31</v>
      </c>
      <c r="I37" s="135" t="s">
        <v>31</v>
      </c>
      <c r="J37" s="137" t="s">
        <v>30</v>
      </c>
      <c r="K37" s="138" t="s">
        <v>31</v>
      </c>
      <c r="L37" s="135" t="s">
        <v>31</v>
      </c>
      <c r="M37" s="139" t="s">
        <v>31</v>
      </c>
      <c r="N37" s="140" t="s">
        <v>31</v>
      </c>
      <c r="O37" s="140" t="s">
        <v>30</v>
      </c>
      <c r="P37" s="141" t="s">
        <v>31</v>
      </c>
      <c r="Q37" s="140" t="s">
        <v>31</v>
      </c>
      <c r="R37" s="140" t="s">
        <v>30</v>
      </c>
      <c r="S37" s="225" t="s">
        <v>31</v>
      </c>
      <c r="T37" s="140" t="s">
        <v>31</v>
      </c>
      <c r="U37" s="140" t="s">
        <v>30</v>
      </c>
    </row>
    <row r="38" spans="2:21" ht="21.75" customHeight="1" x14ac:dyDescent="0.25">
      <c r="B38" s="263" t="s">
        <v>34</v>
      </c>
      <c r="C38" s="264"/>
      <c r="D38" s="265"/>
      <c r="E38" s="110">
        <v>-423842.66</v>
      </c>
      <c r="F38" s="50">
        <v>-560000</v>
      </c>
      <c r="G38" s="120">
        <v>-205020</v>
      </c>
      <c r="H38" s="37">
        <v>-444400</v>
      </c>
      <c r="I38" s="38">
        <v>1</v>
      </c>
      <c r="J38" s="37">
        <v>-560000</v>
      </c>
      <c r="K38" s="38">
        <v>0</v>
      </c>
      <c r="L38" s="37">
        <v>-93333.333333333328</v>
      </c>
      <c r="M38" s="156">
        <v>-600000</v>
      </c>
      <c r="N38" s="110">
        <v>-40000</v>
      </c>
      <c r="O38" s="167">
        <v>7.1428571428571432</v>
      </c>
      <c r="P38" s="169">
        <v>-600000</v>
      </c>
      <c r="Q38" s="110"/>
      <c r="R38" s="167"/>
      <c r="S38" s="233">
        <v>-600000</v>
      </c>
      <c r="T38" s="110"/>
      <c r="U38" s="167"/>
    </row>
    <row r="39" spans="2:21" ht="21.75" customHeight="1" x14ac:dyDescent="0.25">
      <c r="B39" s="263" t="s">
        <v>35</v>
      </c>
      <c r="C39" s="264"/>
      <c r="D39" s="265"/>
      <c r="E39" s="110">
        <v>-3678841.26</v>
      </c>
      <c r="F39" s="50">
        <v>-4688114</v>
      </c>
      <c r="G39" s="120">
        <v>-1738655</v>
      </c>
      <c r="H39" s="37">
        <v>-4033900</v>
      </c>
      <c r="I39" s="38">
        <v>1</v>
      </c>
      <c r="J39" s="37">
        <v>-4788114</v>
      </c>
      <c r="K39" s="38">
        <v>2.1330539317089985E-2</v>
      </c>
      <c r="L39" s="37">
        <v>-781352.33333333337</v>
      </c>
      <c r="M39" s="156">
        <v>-5382114</v>
      </c>
      <c r="N39" s="110">
        <v>-694000</v>
      </c>
      <c r="O39" s="167">
        <v>14.803394286060449</v>
      </c>
      <c r="P39" s="169">
        <v>-5382110</v>
      </c>
      <c r="Q39" s="110"/>
      <c r="R39" s="167"/>
      <c r="S39" s="233">
        <v>-5102110</v>
      </c>
      <c r="T39" s="110">
        <v>280000</v>
      </c>
      <c r="U39" s="167">
        <v>-5.2024206119904646</v>
      </c>
    </row>
    <row r="40" spans="2:21" ht="21.75" customHeight="1" x14ac:dyDescent="0.25">
      <c r="B40" s="260" t="s">
        <v>36</v>
      </c>
      <c r="C40" s="261"/>
      <c r="D40" s="262"/>
      <c r="E40" s="110">
        <v>-1577</v>
      </c>
      <c r="F40" s="50">
        <v>0</v>
      </c>
      <c r="G40" s="120">
        <v>-1045</v>
      </c>
      <c r="H40" s="37">
        <v>-3030</v>
      </c>
      <c r="I40" s="38">
        <v>1</v>
      </c>
      <c r="J40" s="37">
        <v>0</v>
      </c>
      <c r="K40" s="38" t="e">
        <v>#DIV/0!</v>
      </c>
      <c r="L40" s="37">
        <v>0</v>
      </c>
      <c r="M40" s="156">
        <v>0</v>
      </c>
      <c r="N40" s="110">
        <v>0</v>
      </c>
      <c r="O40" s="167"/>
      <c r="P40" s="169">
        <v>0</v>
      </c>
      <c r="Q40" s="110"/>
      <c r="R40" s="167"/>
      <c r="S40" s="233">
        <v>0</v>
      </c>
      <c r="T40" s="110"/>
      <c r="U40" s="167"/>
    </row>
    <row r="41" spans="2:21" ht="21.75" customHeight="1" x14ac:dyDescent="0.25">
      <c r="B41" s="263" t="s">
        <v>37</v>
      </c>
      <c r="C41" s="264"/>
      <c r="D41" s="265"/>
      <c r="E41" s="110">
        <v>-420477.87</v>
      </c>
      <c r="F41" s="50">
        <v>-324800</v>
      </c>
      <c r="G41" s="120">
        <v>-296639</v>
      </c>
      <c r="H41" s="37">
        <v>-257348</v>
      </c>
      <c r="I41" s="38">
        <v>1</v>
      </c>
      <c r="J41" s="37">
        <v>-324800</v>
      </c>
      <c r="K41" s="38">
        <v>0</v>
      </c>
      <c r="L41" s="37">
        <v>-54133.333333333336</v>
      </c>
      <c r="M41" s="156">
        <v>-324800</v>
      </c>
      <c r="N41" s="110">
        <v>0</v>
      </c>
      <c r="O41" s="167"/>
      <c r="P41" s="169">
        <v>-234800</v>
      </c>
      <c r="Q41" s="110">
        <v>90000</v>
      </c>
      <c r="R41" s="167">
        <v>-27.709359605911331</v>
      </c>
      <c r="S41" s="233">
        <v>-234800</v>
      </c>
      <c r="T41" s="110">
        <v>0</v>
      </c>
      <c r="U41" s="167">
        <v>0</v>
      </c>
    </row>
    <row r="42" spans="2:21" ht="21.75" customHeight="1" x14ac:dyDescent="0.25">
      <c r="B42" s="263" t="s">
        <v>38</v>
      </c>
      <c r="C42" s="264"/>
      <c r="D42" s="265"/>
      <c r="E42" s="110">
        <v>-932333.18</v>
      </c>
      <c r="F42" s="50">
        <v>-1000000</v>
      </c>
      <c r="G42" s="120">
        <v>-552484</v>
      </c>
      <c r="H42" s="37">
        <v>-505000</v>
      </c>
      <c r="I42" s="38">
        <v>1</v>
      </c>
      <c r="J42" s="37">
        <v>-1000000</v>
      </c>
      <c r="K42" s="38">
        <v>0</v>
      </c>
      <c r="L42" s="37">
        <v>-166666.66666666666</v>
      </c>
      <c r="M42" s="156">
        <v>-1000000</v>
      </c>
      <c r="N42" s="110">
        <v>0</v>
      </c>
      <c r="O42" s="167"/>
      <c r="P42" s="169">
        <v>-1300000</v>
      </c>
      <c r="Q42" s="110">
        <v>-300000</v>
      </c>
      <c r="R42" s="167">
        <v>30</v>
      </c>
      <c r="S42" s="233">
        <v>-1210000</v>
      </c>
      <c r="T42" s="110">
        <v>90000</v>
      </c>
      <c r="U42" s="167">
        <v>-6.9230769230769234</v>
      </c>
    </row>
    <row r="43" spans="2:21" ht="21.75" customHeight="1" thickBot="1" x14ac:dyDescent="0.3">
      <c r="B43" s="266" t="s">
        <v>39</v>
      </c>
      <c r="C43" s="267"/>
      <c r="D43" s="268"/>
      <c r="E43" s="143">
        <v>-5457071.9699999997</v>
      </c>
      <c r="F43" s="98">
        <v>-6572914</v>
      </c>
      <c r="G43" s="149">
        <v>-2793843</v>
      </c>
      <c r="H43" s="99">
        <v>-5243678</v>
      </c>
      <c r="I43" s="100">
        <v>-20.222933085690762</v>
      </c>
      <c r="J43" s="99">
        <v>-6672914</v>
      </c>
      <c r="K43" s="100">
        <v>1.5213952289654178</v>
      </c>
      <c r="L43" s="99">
        <v>-1095485.6666666667</v>
      </c>
      <c r="M43" s="158">
        <v>-7306914</v>
      </c>
      <c r="N43" s="143">
        <v>-734000</v>
      </c>
      <c r="O43" s="168">
        <v>11.167040980606167</v>
      </c>
      <c r="P43" s="170">
        <v>-7516910</v>
      </c>
      <c r="Q43" s="143">
        <v>-209996</v>
      </c>
      <c r="R43" s="168">
        <v>2.8739355629476413</v>
      </c>
      <c r="S43" s="234">
        <v>-7146910</v>
      </c>
      <c r="T43" s="143">
        <v>370000</v>
      </c>
      <c r="U43" s="168">
        <v>-4.9222353334016242</v>
      </c>
    </row>
  </sheetData>
  <mergeCells count="10">
    <mergeCell ref="B40:D40"/>
    <mergeCell ref="B41:D41"/>
    <mergeCell ref="B42:D42"/>
    <mergeCell ref="B43:D43"/>
    <mergeCell ref="B4:D5"/>
    <mergeCell ref="B15:D16"/>
    <mergeCell ref="B27:D28"/>
    <mergeCell ref="B36:D37"/>
    <mergeCell ref="B38:D38"/>
    <mergeCell ref="B39:D39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Talousarvion tuloslaskelma</vt:lpstr>
      <vt:lpstr>Erittely</vt:lpstr>
      <vt:lpstr>Erittely!Print_Area</vt:lpstr>
      <vt:lpstr>'Talousarvion tuloslaskelma'!Print_Area</vt:lpstr>
      <vt:lpstr>'Talousarvion tuloslaskelma'!Print_Titles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Saari</dc:creator>
  <cp:lastModifiedBy>Maarit Alarova</cp:lastModifiedBy>
  <cp:lastPrinted>2019-10-31T12:23:01Z</cp:lastPrinted>
  <dcterms:created xsi:type="dcterms:W3CDTF">2017-05-02T06:00:33Z</dcterms:created>
  <dcterms:modified xsi:type="dcterms:W3CDTF">2019-10-31T12:23:09Z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