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untir.1-6" sheetId="1" r:id="rId1"/>
    <sheet name="Tuntir.7-9lukio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K15" i="1" l="1"/>
  <c r="M15" i="1" l="1"/>
  <c r="L15" i="1" l="1"/>
  <c r="J15" i="1" l="1"/>
  <c r="H15" i="1" l="1"/>
  <c r="I13" i="1"/>
  <c r="I12" i="1"/>
  <c r="I11" i="1"/>
  <c r="I10" i="1"/>
  <c r="I9" i="1"/>
  <c r="I8" i="1"/>
  <c r="I7" i="1"/>
  <c r="I6" i="1"/>
  <c r="I5" i="1"/>
  <c r="I4" i="1"/>
  <c r="G15" i="1" l="1"/>
  <c r="H8" i="2" l="1"/>
  <c r="F8" i="2"/>
  <c r="D20" i="2" l="1"/>
  <c r="D18" i="2"/>
  <c r="D17" i="2"/>
  <c r="D8" i="2" l="1"/>
  <c r="B8" i="2"/>
</calcChain>
</file>

<file path=xl/sharedStrings.xml><?xml version="1.0" encoding="utf-8"?>
<sst xmlns="http://schemas.openxmlformats.org/spreadsheetml/2006/main" count="49" uniqueCount="42">
  <si>
    <t xml:space="preserve">Perusopetus 1- 6 </t>
  </si>
  <si>
    <t>Arpela</t>
  </si>
  <si>
    <t>Hannula</t>
  </si>
  <si>
    <t>Kaakamo</t>
  </si>
  <si>
    <t>Karunki</t>
  </si>
  <si>
    <t>Kiviranta</t>
  </si>
  <si>
    <t>Kokkokangas</t>
  </si>
  <si>
    <t>Kyläjoki</t>
  </si>
  <si>
    <t>Seminaari</t>
  </si>
  <si>
    <t>Näätsaari 1 - 3</t>
  </si>
  <si>
    <t xml:space="preserve">Pirkkiö 1 -3 </t>
  </si>
  <si>
    <t>Opp/por</t>
  </si>
  <si>
    <t>Yhteensä</t>
  </si>
  <si>
    <t>Perusopetus 7-9 lk.</t>
  </si>
  <si>
    <t>Pudas</t>
  </si>
  <si>
    <t>Raumo</t>
  </si>
  <si>
    <t>Opp res</t>
  </si>
  <si>
    <t>Lukio</t>
  </si>
  <si>
    <t>TYL</t>
  </si>
  <si>
    <t>Ammattilukio</t>
  </si>
  <si>
    <t>Opp 17/18</t>
  </si>
  <si>
    <t>Res 17/18</t>
  </si>
  <si>
    <t>Opp17/18</t>
  </si>
  <si>
    <t>h/o 17/18</t>
  </si>
  <si>
    <t>Opp 18/19</t>
  </si>
  <si>
    <t>Por 18/19</t>
  </si>
  <si>
    <t>Res 18/19</t>
  </si>
  <si>
    <t>Esitys tuntiresurssiksi lv. 2018 - 2019</t>
  </si>
  <si>
    <t>Res.17/18</t>
  </si>
  <si>
    <t>Opp18/19</t>
  </si>
  <si>
    <t>Res18/19</t>
  </si>
  <si>
    <t>Esitys tuntiresurssiksi 2018 -2019</t>
  </si>
  <si>
    <t>Por/kk</t>
  </si>
  <si>
    <t>Esitys tuntiresurssiksi 2018 - 2019</t>
  </si>
  <si>
    <t xml:space="preserve">Yläkouluilla valinnaisaineryhmien koko ja tarjonta tarkasteluun. Pyritään optimaaliseen ryhmäkokoon n.16. </t>
  </si>
  <si>
    <t>Opetus perusopetusryhmiin mm. maantieto (Pudas)</t>
  </si>
  <si>
    <t>Opp</t>
  </si>
  <si>
    <t>Res 19-20</t>
  </si>
  <si>
    <t>Res</t>
  </si>
  <si>
    <t>2019 - 2020</t>
  </si>
  <si>
    <t>Opp 19/20</t>
  </si>
  <si>
    <t>Opp/19-20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</si>
</sst>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1" xfId="0" applyFont="1" applyBorder="1"/>
    <xf numFmtId="0" fontId="1" fillId="0" borderId="0" xfId="0" applyFont="1"/>
    <xf numFmtId="0" fontId="3" fillId="0" borderId="2" xfId="0" applyFont="1" applyBorder="1"/>
    <xf numFmtId="0" fontId="3" fillId="0" borderId="10" xfId="0" applyFont="1" applyBorder="1"/>
    <xf numFmtId="0" fontId="1" fillId="0" borderId="3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4" xfId="0" applyFont="1" applyBorder="1"/>
    <xf numFmtId="0" fontId="3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1" fontId="0" fillId="0" borderId="4" xfId="0" applyNumberFormat="1" applyBorder="1"/>
    <xf numFmtId="0" fontId="0" fillId="3" borderId="4" xfId="0" applyFill="1" applyBorder="1"/>
    <xf numFmtId="0" fontId="5" fillId="4" borderId="4" xfId="0" applyFont="1" applyFill="1" applyBorder="1"/>
    <xf numFmtId="1" fontId="0" fillId="3" borderId="4" xfId="0" applyNumberFormat="1" applyFill="1" applyBorder="1"/>
    <xf numFmtId="1" fontId="1" fillId="0" borderId="10" xfId="0" applyNumberFormat="1" applyFont="1" applyBorder="1"/>
    <xf numFmtId="0" fontId="6" fillId="2" borderId="7" xfId="0" applyFont="1" applyFill="1" applyBorder="1"/>
    <xf numFmtId="1" fontId="6" fillId="2" borderId="7" xfId="0" applyNumberFormat="1" applyFont="1" applyFill="1" applyBorder="1"/>
    <xf numFmtId="0" fontId="6" fillId="2" borderId="8" xfId="0" applyFont="1" applyFill="1" applyBorder="1"/>
    <xf numFmtId="1" fontId="6" fillId="2" borderId="8" xfId="0" applyNumberFormat="1" applyFont="1" applyFill="1" applyBorder="1"/>
    <xf numFmtId="0" fontId="6" fillId="2" borderId="9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2" fillId="0" borderId="4" xfId="0" applyFont="1" applyFill="1" applyBorder="1"/>
    <xf numFmtId="0" fontId="6" fillId="2" borderId="4" xfId="0" applyFont="1" applyFill="1" applyBorder="1"/>
    <xf numFmtId="9" fontId="2" fillId="0" borderId="4" xfId="0" applyNumberFormat="1" applyFont="1" applyBorder="1"/>
    <xf numFmtId="0" fontId="8" fillId="0" borderId="4" xfId="0" applyFont="1" applyBorder="1"/>
    <xf numFmtId="0" fontId="7" fillId="0" borderId="4" xfId="0" applyFont="1" applyBorder="1"/>
    <xf numFmtId="0" fontId="1" fillId="0" borderId="0" xfId="0" applyFont="1" applyFill="1" applyBorder="1"/>
    <xf numFmtId="0" fontId="9" fillId="0" borderId="4" xfId="0" applyFont="1" applyBorder="1"/>
    <xf numFmtId="0" fontId="9" fillId="0" borderId="0" xfId="0" applyFont="1"/>
    <xf numFmtId="0" fontId="9" fillId="0" borderId="0" xfId="0" applyFont="1" applyFill="1" applyBorder="1"/>
    <xf numFmtId="0" fontId="5" fillId="4" borderId="15" xfId="0" applyFont="1" applyFill="1" applyBorder="1"/>
    <xf numFmtId="0" fontId="0" fillId="3" borderId="15" xfId="0" applyFill="1" applyBorder="1"/>
    <xf numFmtId="0" fontId="0" fillId="0" borderId="16" xfId="0" applyBorder="1"/>
    <xf numFmtId="0" fontId="5" fillId="4" borderId="16" xfId="0" applyFont="1" applyFill="1" applyBorder="1"/>
    <xf numFmtId="9" fontId="7" fillId="0" borderId="4" xfId="0" applyNumberFormat="1" applyFont="1" applyBorder="1"/>
    <xf numFmtId="0" fontId="0" fillId="0" borderId="0" xfId="0" applyBorder="1"/>
    <xf numFmtId="0" fontId="10" fillId="0" borderId="4" xfId="0" applyFont="1" applyBorder="1"/>
    <xf numFmtId="0" fontId="5" fillId="0" borderId="4" xfId="0" applyFont="1" applyBorder="1"/>
    <xf numFmtId="0" fontId="0" fillId="5" borderId="16" xfId="0" applyFill="1" applyBorder="1"/>
    <xf numFmtId="0" fontId="11" fillId="5" borderId="4" xfId="0" applyFont="1" applyFill="1" applyBorder="1"/>
    <xf numFmtId="0" fontId="0" fillId="5" borderId="4" xfId="0" applyFill="1" applyBorder="1"/>
    <xf numFmtId="1" fontId="0" fillId="0" borderId="5" xfId="0" applyNumberFormat="1" applyBorder="1"/>
    <xf numFmtId="0" fontId="0" fillId="3" borderId="5" xfId="0" applyFill="1" applyBorder="1"/>
    <xf numFmtId="0" fontId="0" fillId="3" borderId="18" xfId="0" applyFill="1" applyBorder="1"/>
    <xf numFmtId="1" fontId="0" fillId="3" borderId="5" xfId="0" applyNumberFormat="1" applyFill="1" applyBorder="1"/>
    <xf numFmtId="0" fontId="7" fillId="0" borderId="5" xfId="0" applyFont="1" applyBorder="1"/>
    <xf numFmtId="0" fontId="0" fillId="5" borderId="17" xfId="0" applyFill="1" applyBorder="1"/>
    <xf numFmtId="0" fontId="0" fillId="5" borderId="5" xfId="0" applyFill="1" applyBorder="1"/>
    <xf numFmtId="0" fontId="0" fillId="0" borderId="15" xfId="0" applyBorder="1"/>
    <xf numFmtId="0" fontId="2" fillId="0" borderId="9" xfId="0" applyFont="1" applyBorder="1"/>
    <xf numFmtId="0" fontId="2" fillId="0" borderId="19" xfId="0" applyFont="1" applyBorder="1"/>
    <xf numFmtId="0" fontId="0" fillId="0" borderId="17" xfId="0" applyBorder="1"/>
    <xf numFmtId="0" fontId="1" fillId="0" borderId="9" xfId="0" applyFont="1" applyBorder="1"/>
    <xf numFmtId="0" fontId="1" fillId="0" borderId="0" xfId="0" applyFont="1" applyBorder="1"/>
    <xf numFmtId="0" fontId="0" fillId="0" borderId="20" xfId="0" applyBorder="1"/>
    <xf numFmtId="0" fontId="0" fillId="4" borderId="20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zoomScaleSheetLayoutView="100" workbookViewId="0">
      <selection activeCell="M13" sqref="M13"/>
    </sheetView>
  </sheetViews>
  <sheetFormatPr defaultRowHeight="15" x14ac:dyDescent="0.25"/>
  <cols>
    <col min="1" max="1" width="26" customWidth="1"/>
    <col min="2" max="2" width="15.42578125" customWidth="1"/>
    <col min="3" max="3" width="12" customWidth="1"/>
    <col min="4" max="4" width="0.28515625" customWidth="1"/>
    <col min="5" max="5" width="12.42578125" hidden="1" customWidth="1"/>
    <col min="6" max="6" width="0.28515625" customWidth="1"/>
    <col min="7" max="7" width="14.28515625" customWidth="1"/>
    <col min="8" max="8" width="12" customWidth="1"/>
    <col min="9" max="9" width="11" customWidth="1"/>
    <col min="10" max="10" width="13" customWidth="1"/>
    <col min="12" max="12" width="15.42578125" customWidth="1"/>
    <col min="13" max="13" width="14.85546875" customWidth="1"/>
  </cols>
  <sheetData>
    <row r="1" spans="1:14" ht="18.75" x14ac:dyDescent="0.3">
      <c r="A1" s="5" t="s">
        <v>27</v>
      </c>
      <c r="B1" s="61" t="s">
        <v>39</v>
      </c>
      <c r="C1" s="43"/>
      <c r="D1" s="40"/>
      <c r="E1" s="1"/>
      <c r="F1" s="56"/>
      <c r="G1" s="43"/>
      <c r="H1" s="43"/>
      <c r="I1" s="43"/>
      <c r="J1" s="43"/>
    </row>
    <row r="2" spans="1:14" ht="19.5" thickBot="1" x14ac:dyDescent="0.35">
      <c r="A2" s="5" t="s">
        <v>0</v>
      </c>
      <c r="B2" s="43"/>
      <c r="C2" s="43"/>
      <c r="D2" s="59"/>
      <c r="E2" s="2"/>
      <c r="F2" s="56"/>
      <c r="G2" s="43"/>
      <c r="H2" s="43"/>
      <c r="I2" s="43"/>
      <c r="J2" s="43"/>
    </row>
    <row r="3" spans="1:14" ht="19.5" thickBot="1" x14ac:dyDescent="0.35">
      <c r="B3" s="60"/>
      <c r="C3" s="60"/>
      <c r="D3" s="4"/>
      <c r="E3" s="3"/>
      <c r="G3" s="57" t="s">
        <v>24</v>
      </c>
      <c r="H3" s="57" t="s">
        <v>25</v>
      </c>
      <c r="I3" s="57" t="s">
        <v>11</v>
      </c>
      <c r="J3" s="58" t="s">
        <v>26</v>
      </c>
      <c r="K3" s="29" t="s">
        <v>32</v>
      </c>
      <c r="L3" s="29" t="s">
        <v>41</v>
      </c>
      <c r="M3" s="29" t="s">
        <v>37</v>
      </c>
      <c r="N3" s="31"/>
    </row>
    <row r="4" spans="1:14" ht="18.75" x14ac:dyDescent="0.3">
      <c r="A4" s="11" t="s">
        <v>1</v>
      </c>
      <c r="B4" s="6"/>
      <c r="C4" s="7"/>
      <c r="D4" s="20"/>
      <c r="E4" s="6"/>
      <c r="G4" s="21">
        <v>71</v>
      </c>
      <c r="H4" s="21">
        <v>6</v>
      </c>
      <c r="I4" s="22">
        <f t="shared" ref="I4:I13" si="0">G4/H4</f>
        <v>11.833333333333334</v>
      </c>
      <c r="J4" s="26">
        <v>154</v>
      </c>
      <c r="K4" s="11">
        <v>5</v>
      </c>
      <c r="L4" s="30">
        <v>67</v>
      </c>
      <c r="M4" s="30">
        <v>133</v>
      </c>
      <c r="N4" s="32"/>
    </row>
    <row r="5" spans="1:14" ht="18.75" x14ac:dyDescent="0.3">
      <c r="A5" s="11" t="s">
        <v>2</v>
      </c>
      <c r="B5" s="6"/>
      <c r="C5" s="7"/>
      <c r="D5" s="20"/>
      <c r="E5" s="6"/>
      <c r="G5" s="23">
        <v>267</v>
      </c>
      <c r="H5" s="23">
        <v>12</v>
      </c>
      <c r="I5" s="24">
        <f t="shared" si="0"/>
        <v>22.25</v>
      </c>
      <c r="J5" s="27">
        <v>364</v>
      </c>
      <c r="K5" s="11">
        <v>12</v>
      </c>
      <c r="L5" s="30">
        <v>271</v>
      </c>
      <c r="M5" s="30">
        <v>377</v>
      </c>
      <c r="N5" s="32"/>
    </row>
    <row r="6" spans="1:14" ht="18.75" x14ac:dyDescent="0.3">
      <c r="A6" s="11" t="s">
        <v>3</v>
      </c>
      <c r="B6" s="6"/>
      <c r="C6" s="7"/>
      <c r="D6" s="20"/>
      <c r="E6" s="6"/>
      <c r="G6" s="23">
        <v>116</v>
      </c>
      <c r="H6" s="23">
        <v>6</v>
      </c>
      <c r="I6" s="24">
        <f t="shared" si="0"/>
        <v>19.333333333333332</v>
      </c>
      <c r="J6" s="27">
        <v>162</v>
      </c>
      <c r="K6" s="11">
        <v>6</v>
      </c>
      <c r="L6" s="30">
        <v>95</v>
      </c>
      <c r="M6" s="30">
        <v>162</v>
      </c>
      <c r="N6" s="32"/>
    </row>
    <row r="7" spans="1:14" ht="18.75" x14ac:dyDescent="0.3">
      <c r="A7" s="11" t="s">
        <v>4</v>
      </c>
      <c r="B7" s="6"/>
      <c r="C7" s="7"/>
      <c r="D7" s="20"/>
      <c r="E7" s="6"/>
      <c r="G7" s="23">
        <v>140</v>
      </c>
      <c r="H7" s="23">
        <v>6</v>
      </c>
      <c r="I7" s="24">
        <f t="shared" si="0"/>
        <v>23.333333333333332</v>
      </c>
      <c r="J7" s="27">
        <v>188</v>
      </c>
      <c r="K7" s="11">
        <v>6</v>
      </c>
      <c r="L7" s="30">
        <v>120</v>
      </c>
      <c r="M7" s="30">
        <v>175</v>
      </c>
      <c r="N7" s="32"/>
    </row>
    <row r="8" spans="1:14" ht="18.75" x14ac:dyDescent="0.3">
      <c r="A8" s="11" t="s">
        <v>5</v>
      </c>
      <c r="B8" s="6"/>
      <c r="C8" s="7"/>
      <c r="D8" s="20"/>
      <c r="E8" s="6"/>
      <c r="G8" s="23">
        <v>361</v>
      </c>
      <c r="H8" s="23">
        <v>18</v>
      </c>
      <c r="I8" s="24">
        <f t="shared" si="0"/>
        <v>20.055555555555557</v>
      </c>
      <c r="J8" s="27">
        <v>491</v>
      </c>
      <c r="K8" s="11">
        <v>18</v>
      </c>
      <c r="L8" s="30">
        <v>378</v>
      </c>
      <c r="M8" s="30">
        <v>503</v>
      </c>
      <c r="N8" s="32"/>
    </row>
    <row r="9" spans="1:14" ht="18.75" x14ac:dyDescent="0.3">
      <c r="A9" s="11" t="s">
        <v>6</v>
      </c>
      <c r="B9" s="6"/>
      <c r="C9" s="7"/>
      <c r="D9" s="20"/>
      <c r="E9" s="6"/>
      <c r="G9" s="23">
        <v>279</v>
      </c>
      <c r="H9" s="23">
        <v>14</v>
      </c>
      <c r="I9" s="24">
        <f t="shared" si="0"/>
        <v>19.928571428571427</v>
      </c>
      <c r="J9" s="27">
        <v>422</v>
      </c>
      <c r="K9" s="11">
        <v>15</v>
      </c>
      <c r="L9" s="30">
        <v>293</v>
      </c>
      <c r="M9" s="30">
        <v>447</v>
      </c>
      <c r="N9" s="32"/>
    </row>
    <row r="10" spans="1:14" ht="18.75" x14ac:dyDescent="0.3">
      <c r="A10" s="11" t="s">
        <v>7</v>
      </c>
      <c r="B10" s="6"/>
      <c r="C10" s="7"/>
      <c r="D10" s="20"/>
      <c r="E10" s="6"/>
      <c r="G10" s="23">
        <v>116</v>
      </c>
      <c r="H10" s="23">
        <v>6</v>
      </c>
      <c r="I10" s="24">
        <f t="shared" si="0"/>
        <v>19.333333333333332</v>
      </c>
      <c r="J10" s="27">
        <v>167</v>
      </c>
      <c r="K10" s="11">
        <v>6</v>
      </c>
      <c r="L10" s="30">
        <v>105</v>
      </c>
      <c r="M10" s="30">
        <v>164</v>
      </c>
      <c r="N10" s="32"/>
    </row>
    <row r="11" spans="1:14" ht="18.75" x14ac:dyDescent="0.3">
      <c r="A11" s="11" t="s">
        <v>9</v>
      </c>
      <c r="B11" s="6"/>
      <c r="C11" s="7"/>
      <c r="D11" s="20"/>
      <c r="E11" s="6"/>
      <c r="G11" s="23">
        <v>43</v>
      </c>
      <c r="H11" s="23">
        <v>3</v>
      </c>
      <c r="I11" s="24">
        <f t="shared" si="0"/>
        <v>14.333333333333334</v>
      </c>
      <c r="J11" s="27">
        <v>75</v>
      </c>
      <c r="K11" s="11">
        <v>3</v>
      </c>
      <c r="L11" s="30">
        <v>41</v>
      </c>
      <c r="M11" s="30">
        <v>73</v>
      </c>
      <c r="N11" s="32"/>
    </row>
    <row r="12" spans="1:14" ht="18.75" x14ac:dyDescent="0.3">
      <c r="A12" s="11" t="s">
        <v>10</v>
      </c>
      <c r="B12" s="6"/>
      <c r="C12" s="7"/>
      <c r="D12" s="20"/>
      <c r="E12" s="6"/>
      <c r="G12" s="23">
        <v>52</v>
      </c>
      <c r="H12" s="23">
        <v>3</v>
      </c>
      <c r="I12" s="24">
        <f t="shared" si="0"/>
        <v>17.333333333333332</v>
      </c>
      <c r="J12" s="27">
        <v>77</v>
      </c>
      <c r="K12" s="11">
        <v>3</v>
      </c>
      <c r="L12" s="30">
        <v>46</v>
      </c>
      <c r="M12" s="30">
        <v>75</v>
      </c>
      <c r="N12" s="32"/>
    </row>
    <row r="13" spans="1:14" ht="18.75" x14ac:dyDescent="0.3">
      <c r="A13" s="11" t="s">
        <v>8</v>
      </c>
      <c r="B13" s="6"/>
      <c r="C13" s="7"/>
      <c r="D13" s="20"/>
      <c r="E13" s="6"/>
      <c r="G13" s="23">
        <v>112</v>
      </c>
      <c r="H13" s="23">
        <v>6</v>
      </c>
      <c r="I13" s="24">
        <f t="shared" si="0"/>
        <v>18.666666666666668</v>
      </c>
      <c r="J13" s="27">
        <v>170</v>
      </c>
      <c r="K13" s="11">
        <v>6</v>
      </c>
      <c r="L13" s="30">
        <v>114</v>
      </c>
      <c r="M13" s="30">
        <v>167</v>
      </c>
      <c r="N13" s="32"/>
    </row>
    <row r="14" spans="1:14" ht="18.75" x14ac:dyDescent="0.3">
      <c r="A14" s="12"/>
      <c r="B14" s="6"/>
      <c r="C14" s="7"/>
      <c r="D14" s="7"/>
      <c r="E14" s="6"/>
      <c r="G14" s="23"/>
      <c r="H14" s="23"/>
      <c r="I14" s="23"/>
      <c r="J14" s="27"/>
      <c r="K14" s="1"/>
      <c r="L14" s="1"/>
      <c r="M14" s="1"/>
      <c r="N14" s="35"/>
    </row>
    <row r="15" spans="1:14" ht="21.75" thickBot="1" x14ac:dyDescent="0.4">
      <c r="A15" s="11" t="s">
        <v>12</v>
      </c>
      <c r="B15" s="8"/>
      <c r="C15" s="9"/>
      <c r="D15" s="10"/>
      <c r="E15" s="8"/>
      <c r="G15" s="25">
        <f>G4+G5+G6+G7+G8+G9+G10+G11+G12+G13</f>
        <v>1557</v>
      </c>
      <c r="H15" s="25">
        <f>H4+H5+H6+H7+H8+H9+H10+H11+H12+H13</f>
        <v>80</v>
      </c>
      <c r="I15" s="25">
        <v>18</v>
      </c>
      <c r="J15" s="28">
        <f>J4+J5+J6+J7+J8+J9+J10+J11+J12+J13</f>
        <v>2270</v>
      </c>
      <c r="K15" s="44">
        <f>K4+K5+K6+K7+K8+K9+K10+K11+K12+K13</f>
        <v>80</v>
      </c>
      <c r="L15" s="44">
        <f>L4+L5+L6+L7+L8+L9+L10+L11+L12+L13</f>
        <v>1530</v>
      </c>
      <c r="M15" s="11">
        <f>M4+M5+M6+M7+M8+M9+M10+M11+M12+M13</f>
        <v>2276</v>
      </c>
      <c r="N15" s="32"/>
    </row>
    <row r="16" spans="1:14" ht="18.75" x14ac:dyDescent="0.3">
      <c r="N16" s="36"/>
    </row>
    <row r="17" spans="1:14" ht="18.75" x14ac:dyDescent="0.3">
      <c r="A17" s="34"/>
      <c r="N17" s="37"/>
    </row>
    <row r="18" spans="1:14" ht="18.75" x14ac:dyDescent="0.3">
      <c r="A18" s="34"/>
    </row>
    <row r="19" spans="1:14" ht="18.75" x14ac:dyDescent="0.3">
      <c r="N19" s="37"/>
    </row>
    <row r="20" spans="1:14" ht="18.75" x14ac:dyDescent="0.3">
      <c r="A20" s="34"/>
    </row>
  </sheetData>
  <pageMargins left="0.70866141732283472" right="0.70866141732283472" top="0.9448818897637796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4" sqref="A24"/>
    </sheetView>
  </sheetViews>
  <sheetFormatPr defaultRowHeight="15" x14ac:dyDescent="0.25"/>
  <cols>
    <col min="1" max="1" width="39.28515625" customWidth="1"/>
    <col min="2" max="2" width="10" customWidth="1"/>
    <col min="3" max="3" width="0.140625" customWidth="1"/>
    <col min="4" max="4" width="10" customWidth="1"/>
    <col min="6" max="6" width="9.5703125" customWidth="1"/>
    <col min="7" max="7" width="9.140625" hidden="1" customWidth="1"/>
    <col min="10" max="10" width="10.140625" customWidth="1"/>
    <col min="11" max="11" width="11.28515625" customWidth="1"/>
    <col min="12" max="12" width="9.28515625" customWidth="1"/>
  </cols>
  <sheetData>
    <row r="1" spans="1:11" ht="18.75" x14ac:dyDescent="0.3">
      <c r="A1" s="13" t="s">
        <v>31</v>
      </c>
      <c r="H1" s="43"/>
      <c r="I1" s="43"/>
      <c r="J1" s="43"/>
      <c r="K1" s="43"/>
    </row>
    <row r="2" spans="1:11" ht="18.75" x14ac:dyDescent="0.3">
      <c r="A2" s="13" t="s">
        <v>13</v>
      </c>
      <c r="H2" s="43"/>
      <c r="I2" s="43"/>
      <c r="J2" s="43"/>
      <c r="K2" s="43"/>
    </row>
    <row r="3" spans="1:11" x14ac:dyDescent="0.25">
      <c r="H3" s="43"/>
      <c r="I3" s="43"/>
      <c r="J3" s="43"/>
      <c r="K3" s="43"/>
    </row>
    <row r="4" spans="1:11" x14ac:dyDescent="0.25">
      <c r="B4" s="15" t="s">
        <v>22</v>
      </c>
      <c r="C4" s="15" t="s">
        <v>16</v>
      </c>
      <c r="D4" s="15" t="s">
        <v>28</v>
      </c>
      <c r="E4" s="14"/>
      <c r="F4" s="18" t="s">
        <v>29</v>
      </c>
      <c r="G4" s="38" t="s">
        <v>16</v>
      </c>
      <c r="H4" s="18" t="s">
        <v>30</v>
      </c>
      <c r="I4" s="42"/>
      <c r="J4" s="41" t="s">
        <v>36</v>
      </c>
      <c r="K4" s="18" t="s">
        <v>38</v>
      </c>
    </row>
    <row r="5" spans="1:11" x14ac:dyDescent="0.25">
      <c r="A5" s="14" t="s">
        <v>14</v>
      </c>
      <c r="B5" s="1">
        <v>521</v>
      </c>
      <c r="C5" s="1">
        <v>1.78</v>
      </c>
      <c r="D5" s="16">
        <v>963</v>
      </c>
      <c r="F5" s="17">
        <v>534</v>
      </c>
      <c r="G5" s="39">
        <v>1.79</v>
      </c>
      <c r="H5" s="19">
        <v>970</v>
      </c>
      <c r="I5" s="33"/>
      <c r="J5" s="46">
        <v>500</v>
      </c>
      <c r="K5" s="47">
        <v>930</v>
      </c>
    </row>
    <row r="6" spans="1:11" x14ac:dyDescent="0.25">
      <c r="A6" s="14" t="s">
        <v>15</v>
      </c>
      <c r="B6" s="1">
        <v>255</v>
      </c>
      <c r="C6" s="1">
        <v>1.92</v>
      </c>
      <c r="D6" s="1">
        <v>500</v>
      </c>
      <c r="F6" s="17">
        <v>273</v>
      </c>
      <c r="G6" s="39">
        <v>1.92</v>
      </c>
      <c r="H6" s="19">
        <v>510</v>
      </c>
      <c r="I6" s="33"/>
      <c r="J6" s="46">
        <v>274</v>
      </c>
      <c r="K6" s="48">
        <v>510</v>
      </c>
    </row>
    <row r="7" spans="1:11" x14ac:dyDescent="0.25">
      <c r="B7" s="1"/>
      <c r="C7" s="1"/>
      <c r="D7" s="1"/>
      <c r="F7" s="17"/>
      <c r="G7" s="39"/>
      <c r="H7" s="17"/>
      <c r="I7" s="33"/>
      <c r="J7" s="46"/>
      <c r="K7" s="48"/>
    </row>
    <row r="8" spans="1:11" x14ac:dyDescent="0.25">
      <c r="A8" t="s">
        <v>12</v>
      </c>
      <c r="B8" s="1">
        <f>SUM(B5:B7)</f>
        <v>776</v>
      </c>
      <c r="C8" s="1"/>
      <c r="D8" s="16">
        <f>D5+D6</f>
        <v>1463</v>
      </c>
      <c r="F8" s="17">
        <f>F5+F6</f>
        <v>807</v>
      </c>
      <c r="G8" s="39"/>
      <c r="H8" s="52">
        <f>H5+H6</f>
        <v>1480</v>
      </c>
      <c r="I8" s="53"/>
      <c r="J8" s="54">
        <v>774</v>
      </c>
      <c r="K8" s="55">
        <v>1440</v>
      </c>
    </row>
    <row r="9" spans="1:11" x14ac:dyDescent="0.25">
      <c r="H9" s="62"/>
      <c r="I9" s="62"/>
      <c r="J9" s="62"/>
      <c r="K9" s="62"/>
    </row>
    <row r="10" spans="1:11" x14ac:dyDescent="0.25">
      <c r="A10" s="14" t="s">
        <v>34</v>
      </c>
      <c r="H10" s="43"/>
      <c r="I10" s="43"/>
      <c r="J10" s="43"/>
      <c r="K10" s="43"/>
    </row>
    <row r="11" spans="1:11" x14ac:dyDescent="0.25">
      <c r="A11" s="14" t="s">
        <v>35</v>
      </c>
      <c r="H11" s="43"/>
      <c r="I11" s="43"/>
      <c r="J11" s="43"/>
      <c r="K11" s="43"/>
    </row>
    <row r="12" spans="1:11" x14ac:dyDescent="0.25">
      <c r="H12" s="43"/>
      <c r="I12" s="43"/>
      <c r="J12" s="43"/>
      <c r="K12" s="43"/>
    </row>
    <row r="13" spans="1:11" x14ac:dyDescent="0.25">
      <c r="A13" t="s">
        <v>33</v>
      </c>
      <c r="H13" s="43"/>
      <c r="I13" s="43"/>
      <c r="J13" s="43"/>
      <c r="K13" s="43"/>
    </row>
    <row r="14" spans="1:11" x14ac:dyDescent="0.25">
      <c r="A14" t="s">
        <v>17</v>
      </c>
      <c r="H14" s="43"/>
      <c r="I14" s="43"/>
      <c r="J14" s="43"/>
      <c r="K14" s="43"/>
    </row>
    <row r="15" spans="1:11" x14ac:dyDescent="0.25">
      <c r="H15" s="43"/>
      <c r="I15" s="43"/>
      <c r="J15" s="43"/>
      <c r="K15" s="43"/>
    </row>
    <row r="16" spans="1:11" x14ac:dyDescent="0.25">
      <c r="B16" s="15" t="s">
        <v>20</v>
      </c>
      <c r="C16" s="15" t="s">
        <v>16</v>
      </c>
      <c r="D16" s="15" t="s">
        <v>21</v>
      </c>
      <c r="E16" s="2"/>
      <c r="F16" s="18" t="s">
        <v>24</v>
      </c>
      <c r="G16" s="38" t="s">
        <v>23</v>
      </c>
      <c r="H16" s="18" t="s">
        <v>26</v>
      </c>
      <c r="I16" s="42"/>
      <c r="J16" s="45" t="s">
        <v>40</v>
      </c>
      <c r="K16" s="45" t="s">
        <v>38</v>
      </c>
    </row>
    <row r="17" spans="1:11" x14ac:dyDescent="0.25">
      <c r="A17" t="s">
        <v>18</v>
      </c>
      <c r="B17" s="1">
        <v>338</v>
      </c>
      <c r="C17" s="1">
        <v>1.1200000000000001</v>
      </c>
      <c r="D17" s="16">
        <f>B17*C17</f>
        <v>378.56000000000006</v>
      </c>
      <c r="E17" s="1"/>
      <c r="F17" s="17">
        <v>341</v>
      </c>
      <c r="G17" s="39">
        <v>1.1200000000000001</v>
      </c>
      <c r="H17" s="19">
        <v>386</v>
      </c>
      <c r="I17" s="33"/>
      <c r="J17" s="46">
        <v>323</v>
      </c>
      <c r="K17" s="48">
        <v>361.8</v>
      </c>
    </row>
    <row r="18" spans="1:11" x14ac:dyDescent="0.25">
      <c r="A18" t="s">
        <v>19</v>
      </c>
      <c r="B18" s="1">
        <v>106</v>
      </c>
      <c r="C18" s="1">
        <v>0.38</v>
      </c>
      <c r="D18" s="16">
        <f>B18*C18</f>
        <v>40.28</v>
      </c>
      <c r="E18" s="1"/>
      <c r="F18" s="17">
        <v>101</v>
      </c>
      <c r="G18" s="39">
        <v>0.38</v>
      </c>
      <c r="H18" s="19">
        <v>39</v>
      </c>
      <c r="I18" s="33"/>
      <c r="J18" s="46">
        <v>101</v>
      </c>
      <c r="K18" s="48">
        <v>43</v>
      </c>
    </row>
    <row r="19" spans="1:11" x14ac:dyDescent="0.25">
      <c r="B19" s="1"/>
      <c r="C19" s="1"/>
      <c r="D19" s="1"/>
      <c r="E19" s="1"/>
      <c r="F19" s="17"/>
      <c r="G19" s="39"/>
      <c r="H19" s="17"/>
      <c r="I19" s="33"/>
      <c r="J19" s="46"/>
      <c r="K19" s="48"/>
    </row>
    <row r="20" spans="1:11" x14ac:dyDescent="0.25">
      <c r="A20" t="s">
        <v>12</v>
      </c>
      <c r="B20" s="2">
        <v>444</v>
      </c>
      <c r="C20" s="2"/>
      <c r="D20" s="49">
        <f>SUM(D17:D19)</f>
        <v>418.84000000000003</v>
      </c>
      <c r="E20" s="2"/>
      <c r="F20" s="50">
        <v>437</v>
      </c>
      <c r="G20" s="51"/>
      <c r="H20" s="52">
        <v>425</v>
      </c>
      <c r="I20" s="53"/>
      <c r="J20" s="54">
        <v>424</v>
      </c>
      <c r="K20" s="55">
        <v>404.8</v>
      </c>
    </row>
    <row r="21" spans="1:11" x14ac:dyDescent="0.25">
      <c r="B21" s="62"/>
      <c r="C21" s="62"/>
      <c r="D21" s="62"/>
      <c r="E21" s="62"/>
      <c r="F21" s="62"/>
      <c r="G21" s="62"/>
      <c r="H21" s="62"/>
      <c r="I21" s="62"/>
      <c r="J21" s="63"/>
      <c r="K21" s="63"/>
    </row>
    <row r="22" spans="1:11" x14ac:dyDescent="0.25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25">
      <c r="F23" s="43"/>
      <c r="G23" s="43"/>
      <c r="H23" s="43"/>
      <c r="I23" s="43"/>
      <c r="J23" s="43"/>
      <c r="K23" s="43"/>
    </row>
    <row r="24" spans="1:11" x14ac:dyDescent="0.25">
      <c r="F24" s="43"/>
      <c r="G24" s="43"/>
      <c r="H24" s="43"/>
      <c r="I24" s="43"/>
      <c r="J24" s="43"/>
      <c r="K24" s="43"/>
    </row>
    <row r="25" spans="1:11" x14ac:dyDescent="0.25">
      <c r="F25" s="43"/>
      <c r="G25" s="43"/>
      <c r="H25" s="43"/>
      <c r="I25" s="43"/>
      <c r="J25" s="43"/>
      <c r="K25" s="43"/>
    </row>
    <row r="26" spans="1:11" x14ac:dyDescent="0.25">
      <c r="F26" s="43"/>
      <c r="G26" s="43"/>
      <c r="H26" s="43"/>
      <c r="I26" s="43"/>
      <c r="J26" s="43"/>
      <c r="K26" s="43"/>
    </row>
    <row r="27" spans="1:11" x14ac:dyDescent="0.25">
      <c r="F27" s="43"/>
      <c r="G27" s="43"/>
      <c r="H27" s="43"/>
      <c r="I27" s="43"/>
      <c r="J27" s="43"/>
      <c r="K27" s="43"/>
    </row>
    <row r="28" spans="1:11" x14ac:dyDescent="0.25">
      <c r="F28" s="43"/>
      <c r="G28" s="43"/>
      <c r="H28" s="43"/>
      <c r="I28" s="43"/>
      <c r="J28" s="43"/>
      <c r="K28" s="4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Tuntir.1-6</vt:lpstr>
      <vt:lpstr>Tuntir.7-9lukio</vt:lpstr>
      <vt:lpstr>Taul3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Halmkrona Ilkka</dc:creator>
  <cp:lastModifiedBy>Dunder Anita</cp:lastModifiedBy>
  <cp:lastPrinted>2019-04-16T10:28:45Z</cp:lastPrinted>
  <dcterms:created xsi:type="dcterms:W3CDTF">2016-02-12T08:02:25Z</dcterms:created>
  <dcterms:modified xsi:type="dcterms:W3CDTF">2019-04-25T09:56:15Z</dcterms:modified>
</cp:coreProperties>
</file>