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 activeTab="1"/>
  </bookViews>
  <sheets>
    <sheet name="2017" sheetId="1" r:id="rId1"/>
    <sheet name="2018" sheetId="4" r:id="rId2"/>
    <sheet name="Taul2" sheetId="2" r:id="rId3"/>
    <sheet name="Taul3" sheetId="3" r:id="rId4"/>
  </sheets>
  <calcPr calcId="145621"/>
</workbook>
</file>

<file path=xl/calcChain.xml><?xml version="1.0" encoding="utf-8"?>
<calcChain xmlns="http://schemas.openxmlformats.org/spreadsheetml/2006/main">
  <c r="G11" i="4" l="1"/>
  <c r="F11" i="4"/>
  <c r="E11" i="4"/>
  <c r="D11" i="4"/>
  <c r="C11" i="4"/>
  <c r="H10" i="4"/>
  <c r="I10" i="4" s="1"/>
  <c r="J10" i="4" s="1"/>
  <c r="H9" i="4"/>
  <c r="I9" i="4" s="1"/>
  <c r="J9" i="4" s="1"/>
  <c r="H8" i="4"/>
  <c r="I8" i="4" s="1"/>
  <c r="J8" i="4" s="1"/>
  <c r="H7" i="4"/>
  <c r="I7" i="4" s="1"/>
  <c r="J7" i="4" s="1"/>
  <c r="H6" i="4"/>
  <c r="I6" i="4" s="1"/>
  <c r="J6" i="4" s="1"/>
  <c r="H11" i="4" l="1"/>
  <c r="I11" i="4" s="1"/>
  <c r="J11" i="4" s="1"/>
  <c r="J10" i="1"/>
  <c r="I10" i="1"/>
  <c r="H7" i="1"/>
  <c r="I7" i="1" s="1"/>
  <c r="J7" i="1" s="1"/>
  <c r="H8" i="1"/>
  <c r="I8" i="1" s="1"/>
  <c r="J8" i="1" s="1"/>
  <c r="H9" i="1"/>
  <c r="I9" i="1" s="1"/>
  <c r="J9" i="1" s="1"/>
  <c r="H10" i="1"/>
  <c r="H6" i="1"/>
  <c r="I6" i="1" s="1"/>
  <c r="J6" i="1" s="1"/>
  <c r="E11" i="1"/>
  <c r="F11" i="1"/>
  <c r="G11" i="1"/>
  <c r="D11" i="1"/>
  <c r="C11" i="1"/>
  <c r="H11" i="1" l="1"/>
  <c r="I11" i="1" s="1"/>
  <c r="J11" i="1" s="1"/>
</calcChain>
</file>

<file path=xl/sharedStrings.xml><?xml version="1.0" encoding="utf-8"?>
<sst xmlns="http://schemas.openxmlformats.org/spreadsheetml/2006/main" count="34" uniqueCount="17">
  <si>
    <t>Kunta</t>
  </si>
  <si>
    <t>Kemi</t>
  </si>
  <si>
    <t>Keminmaa</t>
  </si>
  <si>
    <t>Simo</t>
  </si>
  <si>
    <t>Tervola</t>
  </si>
  <si>
    <t>Tornio</t>
  </si>
  <si>
    <t>Yhteensä</t>
  </si>
  <si>
    <t>Joukkoliikenteen valtionavustus 2017 - hakemus</t>
  </si>
  <si>
    <t>Integroitu palvelulinja</t>
  </si>
  <si>
    <t>Seudullinen PSA-liikenne</t>
  </si>
  <si>
    <t>Seutulippu-subventio</t>
  </si>
  <si>
    <t>Kaupunkilippu-subventio</t>
  </si>
  <si>
    <t>Paikallis-liikenne</t>
  </si>
  <si>
    <t>Anottu valtionavustus 50 %</t>
  </si>
  <si>
    <t>Kustannusarvio € (netto, alv 0)</t>
  </si>
  <si>
    <t>Kunnan oma maksatus</t>
  </si>
  <si>
    <t>Joukkoliikenteen valtionavustus 2018 - hakemus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</si>
</sst>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1" applyNumberFormat="1" applyFont="1" applyBorder="1"/>
    <xf numFmtId="164" fontId="2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1"/>
  <sheetViews>
    <sheetView workbookViewId="0">
      <selection activeCell="C32" sqref="C32"/>
    </sheetView>
  </sheetViews>
  <sheetFormatPr defaultRowHeight="15" x14ac:dyDescent="0.25"/>
  <cols>
    <col min="2" max="2" width="12.7109375" customWidth="1"/>
    <col min="3" max="10" width="13.7109375" customWidth="1"/>
  </cols>
  <sheetData>
    <row r="2" spans="2:10" x14ac:dyDescent="0.25">
      <c r="B2" t="s">
        <v>7</v>
      </c>
    </row>
    <row r="4" spans="2:10" x14ac:dyDescent="0.25">
      <c r="B4" s="1">
        <v>2017</v>
      </c>
      <c r="C4" s="7" t="s">
        <v>14</v>
      </c>
      <c r="D4" s="7"/>
      <c r="E4" s="7"/>
      <c r="F4" s="7"/>
      <c r="G4" s="7"/>
      <c r="H4" s="7"/>
      <c r="I4" s="8" t="s">
        <v>13</v>
      </c>
      <c r="J4" s="9" t="s">
        <v>15</v>
      </c>
    </row>
    <row r="5" spans="2:10" ht="45" customHeight="1" x14ac:dyDescent="0.25">
      <c r="B5" s="2" t="s">
        <v>0</v>
      </c>
      <c r="C5" s="3" t="s">
        <v>12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6</v>
      </c>
      <c r="I5" s="8"/>
      <c r="J5" s="9"/>
    </row>
    <row r="6" spans="2:10" x14ac:dyDescent="0.25">
      <c r="B6" s="2" t="s">
        <v>1</v>
      </c>
      <c r="C6" s="4">
        <v>119950</v>
      </c>
      <c r="D6" s="5">
        <v>314700</v>
      </c>
      <c r="E6" s="5"/>
      <c r="F6" s="5">
        <v>46200</v>
      </c>
      <c r="G6" s="5">
        <v>183600</v>
      </c>
      <c r="H6" s="6">
        <f>SUM(C6:G6)</f>
        <v>664450</v>
      </c>
      <c r="I6" s="5">
        <f>0.5*H6</f>
        <v>332225</v>
      </c>
      <c r="J6" s="5">
        <f>I6</f>
        <v>332225</v>
      </c>
    </row>
    <row r="7" spans="2:10" x14ac:dyDescent="0.25">
      <c r="B7" s="2" t="s">
        <v>2</v>
      </c>
      <c r="C7" s="4">
        <v>18000</v>
      </c>
      <c r="D7" s="5">
        <v>8000</v>
      </c>
      <c r="E7" s="5"/>
      <c r="F7" s="5">
        <v>2800</v>
      </c>
      <c r="G7" s="5">
        <v>6900</v>
      </c>
      <c r="H7" s="6">
        <f t="shared" ref="H7:H11" si="0">SUM(C7:G7)</f>
        <v>35700</v>
      </c>
      <c r="I7" s="5">
        <f t="shared" ref="I7:I11" si="1">0.5*H7</f>
        <v>17850</v>
      </c>
      <c r="J7" s="5">
        <f t="shared" ref="J7:J11" si="2">I7</f>
        <v>17850</v>
      </c>
    </row>
    <row r="8" spans="2:10" x14ac:dyDescent="0.25">
      <c r="B8" s="2" t="s">
        <v>3</v>
      </c>
      <c r="C8" s="4"/>
      <c r="D8" s="5"/>
      <c r="E8" s="5"/>
      <c r="F8" s="5">
        <v>2800</v>
      </c>
      <c r="G8" s="5"/>
      <c r="H8" s="6">
        <f t="shared" si="0"/>
        <v>2800</v>
      </c>
      <c r="I8" s="5">
        <f t="shared" si="1"/>
        <v>1400</v>
      </c>
      <c r="J8" s="5">
        <f t="shared" si="2"/>
        <v>1400</v>
      </c>
    </row>
    <row r="9" spans="2:10" x14ac:dyDescent="0.25">
      <c r="B9" s="2" t="s">
        <v>4</v>
      </c>
      <c r="C9" s="4"/>
      <c r="D9" s="5"/>
      <c r="E9" s="5"/>
      <c r="F9" s="5">
        <v>2300</v>
      </c>
      <c r="G9" s="5"/>
      <c r="H9" s="6">
        <f t="shared" si="0"/>
        <v>2300</v>
      </c>
      <c r="I9" s="5">
        <f t="shared" si="1"/>
        <v>1150</v>
      </c>
      <c r="J9" s="5">
        <f t="shared" si="2"/>
        <v>1150</v>
      </c>
    </row>
    <row r="10" spans="2:10" x14ac:dyDescent="0.25">
      <c r="B10" s="2" t="s">
        <v>5</v>
      </c>
      <c r="C10" s="4">
        <v>192400</v>
      </c>
      <c r="D10" s="5">
        <v>29300</v>
      </c>
      <c r="E10" s="5">
        <v>73600</v>
      </c>
      <c r="F10" s="5">
        <v>25400</v>
      </c>
      <c r="G10" s="5">
        <v>17200</v>
      </c>
      <c r="H10" s="6">
        <f t="shared" si="0"/>
        <v>337900</v>
      </c>
      <c r="I10" s="5">
        <f t="shared" si="1"/>
        <v>168950</v>
      </c>
      <c r="J10" s="5">
        <f t="shared" si="2"/>
        <v>168950</v>
      </c>
    </row>
    <row r="11" spans="2:10" x14ac:dyDescent="0.25">
      <c r="B11" s="2" t="s">
        <v>6</v>
      </c>
      <c r="C11" s="6">
        <f>SUM(C6:C10)</f>
        <v>330350</v>
      </c>
      <c r="D11" s="6">
        <f>SUM(D6:D10)</f>
        <v>352000</v>
      </c>
      <c r="E11" s="6">
        <f t="shared" ref="E11:F11" si="3">SUM(E6:E10)</f>
        <v>73600</v>
      </c>
      <c r="F11" s="6">
        <f t="shared" si="3"/>
        <v>79500</v>
      </c>
      <c r="G11" s="6">
        <f t="shared" ref="G11" si="4">SUM(G6:G10)</f>
        <v>207700</v>
      </c>
      <c r="H11" s="6">
        <f t="shared" si="0"/>
        <v>1043150</v>
      </c>
      <c r="I11" s="6">
        <f t="shared" si="1"/>
        <v>521575</v>
      </c>
      <c r="J11" s="6">
        <f t="shared" si="2"/>
        <v>521575</v>
      </c>
    </row>
  </sheetData>
  <mergeCells count="3">
    <mergeCell ref="C4:H4"/>
    <mergeCell ref="I4:I5"/>
    <mergeCell ref="J4:J5"/>
  </mergeCells>
  <pageMargins left="0.7" right="0.7" top="0.75" bottom="0.75" header="0.3" footer="0.3"/>
  <pageSetup paperSize="9" scale="9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1"/>
  <sheetViews>
    <sheetView tabSelected="1" workbookViewId="0">
      <selection activeCell="G9" sqref="G9"/>
    </sheetView>
  </sheetViews>
  <sheetFormatPr defaultRowHeight="15" x14ac:dyDescent="0.25"/>
  <cols>
    <col min="2" max="2" width="12.7109375" customWidth="1"/>
    <col min="3" max="10" width="13.7109375" customWidth="1"/>
  </cols>
  <sheetData>
    <row r="2" spans="2:10" x14ac:dyDescent="0.25">
      <c r="B2" t="s">
        <v>16</v>
      </c>
    </row>
    <row r="4" spans="2:10" x14ac:dyDescent="0.25">
      <c r="B4" s="1">
        <v>2018</v>
      </c>
      <c r="C4" s="7" t="s">
        <v>14</v>
      </c>
      <c r="D4" s="7"/>
      <c r="E4" s="7"/>
      <c r="F4" s="7"/>
      <c r="G4" s="7"/>
      <c r="H4" s="7"/>
      <c r="I4" s="8" t="s">
        <v>13</v>
      </c>
      <c r="J4" s="9" t="s">
        <v>15</v>
      </c>
    </row>
    <row r="5" spans="2:10" ht="45" customHeight="1" x14ac:dyDescent="0.25">
      <c r="B5" s="2" t="s">
        <v>0</v>
      </c>
      <c r="C5" s="3" t="s">
        <v>12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6</v>
      </c>
      <c r="I5" s="8"/>
      <c r="J5" s="9"/>
    </row>
    <row r="6" spans="2:10" x14ac:dyDescent="0.25">
      <c r="B6" s="2" t="s">
        <v>1</v>
      </c>
      <c r="C6" s="4">
        <v>119950</v>
      </c>
      <c r="D6" s="5">
        <v>326000</v>
      </c>
      <c r="E6" s="5"/>
      <c r="F6" s="5">
        <v>56000</v>
      </c>
      <c r="G6" s="5">
        <v>195500</v>
      </c>
      <c r="H6" s="6">
        <f>SUM(C6:G6)</f>
        <v>697450</v>
      </c>
      <c r="I6" s="5">
        <f>0.5*H6</f>
        <v>348725</v>
      </c>
      <c r="J6" s="5">
        <f>I6</f>
        <v>348725</v>
      </c>
    </row>
    <row r="7" spans="2:10" x14ac:dyDescent="0.25">
      <c r="B7" s="2" t="s">
        <v>2</v>
      </c>
      <c r="C7" s="4">
        <v>1300</v>
      </c>
      <c r="D7" s="5">
        <v>9000</v>
      </c>
      <c r="E7" s="5"/>
      <c r="F7" s="5">
        <v>2900</v>
      </c>
      <c r="G7" s="5">
        <v>8200</v>
      </c>
      <c r="H7" s="6">
        <f t="shared" ref="H7:H11" si="0">SUM(C7:G7)</f>
        <v>21400</v>
      </c>
      <c r="I7" s="5">
        <f t="shared" ref="I7:I11" si="1">0.5*H7</f>
        <v>10700</v>
      </c>
      <c r="J7" s="5">
        <f t="shared" ref="J7:J11" si="2">I7</f>
        <v>10700</v>
      </c>
    </row>
    <row r="8" spans="2:10" x14ac:dyDescent="0.25">
      <c r="B8" s="2" t="s">
        <v>3</v>
      </c>
      <c r="C8" s="4"/>
      <c r="D8" s="5"/>
      <c r="E8" s="5"/>
      <c r="F8" s="5">
        <v>2000</v>
      </c>
      <c r="G8" s="5"/>
      <c r="H8" s="6">
        <f t="shared" si="0"/>
        <v>2000</v>
      </c>
      <c r="I8" s="5">
        <f t="shared" si="1"/>
        <v>1000</v>
      </c>
      <c r="J8" s="5">
        <f t="shared" si="2"/>
        <v>1000</v>
      </c>
    </row>
    <row r="9" spans="2:10" x14ac:dyDescent="0.25">
      <c r="B9" s="2" t="s">
        <v>4</v>
      </c>
      <c r="C9" s="4"/>
      <c r="D9" s="5"/>
      <c r="E9" s="5"/>
      <c r="F9" s="5">
        <v>4900</v>
      </c>
      <c r="G9" s="5"/>
      <c r="H9" s="6">
        <f t="shared" si="0"/>
        <v>4900</v>
      </c>
      <c r="I9" s="5">
        <f t="shared" si="1"/>
        <v>2450</v>
      </c>
      <c r="J9" s="5">
        <f t="shared" si="2"/>
        <v>2450</v>
      </c>
    </row>
    <row r="10" spans="2:10" x14ac:dyDescent="0.25">
      <c r="B10" s="2" t="s">
        <v>5</v>
      </c>
      <c r="C10" s="4">
        <v>186000</v>
      </c>
      <c r="D10" s="5">
        <v>28000</v>
      </c>
      <c r="E10" s="5">
        <v>73430</v>
      </c>
      <c r="F10" s="5">
        <v>28400</v>
      </c>
      <c r="G10" s="5">
        <v>31600</v>
      </c>
      <c r="H10" s="6">
        <f t="shared" si="0"/>
        <v>347430</v>
      </c>
      <c r="I10" s="5">
        <f t="shared" si="1"/>
        <v>173715</v>
      </c>
      <c r="J10" s="5">
        <f t="shared" si="2"/>
        <v>173715</v>
      </c>
    </row>
    <row r="11" spans="2:10" x14ac:dyDescent="0.25">
      <c r="B11" s="2" t="s">
        <v>6</v>
      </c>
      <c r="C11" s="6">
        <f>SUM(C6:C10)</f>
        <v>307250</v>
      </c>
      <c r="D11" s="6">
        <f>SUM(D6:D10)</f>
        <v>363000</v>
      </c>
      <c r="E11" s="6">
        <f t="shared" ref="E11:G11" si="3">SUM(E6:E10)</f>
        <v>73430</v>
      </c>
      <c r="F11" s="6">
        <f t="shared" si="3"/>
        <v>94200</v>
      </c>
      <c r="G11" s="6">
        <f t="shared" si="3"/>
        <v>235300</v>
      </c>
      <c r="H11" s="6">
        <f t="shared" si="0"/>
        <v>1073180</v>
      </c>
      <c r="I11" s="6">
        <f t="shared" si="1"/>
        <v>536590</v>
      </c>
      <c r="J11" s="6">
        <f t="shared" si="2"/>
        <v>536590</v>
      </c>
    </row>
  </sheetData>
  <mergeCells count="3">
    <mergeCell ref="C4:H4"/>
    <mergeCell ref="I4:I5"/>
    <mergeCell ref="J4:J5"/>
  </mergeCells>
  <pageMargins left="0.7" right="0.7" top="0.75" bottom="0.75" header="0.3" footer="0.3"/>
  <pageSetup paperSize="9" scale="9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2017</vt:lpstr>
      <vt:lpstr>2018</vt:lpstr>
      <vt:lpstr>Taul2</vt:lpstr>
      <vt:lpstr>Taul3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kirsi.ylipiessa</dc:creator>
  <cp:lastModifiedBy>kirsi.ylipiessa</cp:lastModifiedBy>
  <cp:lastPrinted>2017-05-17T06:35:02Z</cp:lastPrinted>
  <dcterms:created xsi:type="dcterms:W3CDTF">2017-05-17T05:13:52Z</dcterms:created>
  <dcterms:modified xsi:type="dcterms:W3CDTF">2018-05-14T11:52:35Z</dcterms:modified>
</cp:coreProperties>
</file>