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Tuntir.1-6" sheetId="1" r:id="rId1"/>
    <sheet name="Tuntir.7-9lukio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15" i="1" l="1"/>
  <c r="E15" i="1"/>
  <c r="H15" i="1" l="1"/>
  <c r="I13" i="1"/>
  <c r="I12" i="1"/>
  <c r="I11" i="1"/>
  <c r="I10" i="1"/>
  <c r="I9" i="1"/>
  <c r="I8" i="1"/>
  <c r="I7" i="1"/>
  <c r="I6" i="1"/>
  <c r="I5" i="1"/>
  <c r="I4" i="1"/>
  <c r="G15" i="1" l="1"/>
  <c r="H8" i="2" l="1"/>
  <c r="F8" i="2"/>
  <c r="D20" i="2" l="1"/>
  <c r="D18" i="2"/>
  <c r="D17" i="2"/>
  <c r="D8" i="2" l="1"/>
  <c r="B8" i="2"/>
  <c r="D13" i="1" l="1"/>
  <c r="D12" i="1"/>
  <c r="D11" i="1"/>
  <c r="D10" i="1"/>
  <c r="D9" i="1"/>
  <c r="D8" i="1"/>
  <c r="D7" i="1"/>
  <c r="D6" i="1"/>
  <c r="D5" i="1" l="1"/>
  <c r="D4" i="1"/>
  <c r="C15" i="1"/>
  <c r="B15" i="1"/>
</calcChain>
</file>

<file path=xl/sharedStrings.xml><?xml version="1.0" encoding="utf-8"?>
<sst xmlns="http://schemas.openxmlformats.org/spreadsheetml/2006/main" count="44" uniqueCount="35">
  <si>
    <t xml:space="preserve">Perusopetus 1- 6 </t>
  </si>
  <si>
    <t>Arpela</t>
  </si>
  <si>
    <t>Hannula</t>
  </si>
  <si>
    <t>Kaakamo</t>
  </si>
  <si>
    <t>Karunki</t>
  </si>
  <si>
    <t>Kiviranta</t>
  </si>
  <si>
    <t>Kokkokangas</t>
  </si>
  <si>
    <t>Kyläjoki</t>
  </si>
  <si>
    <t>Seminaari</t>
  </si>
  <si>
    <t>Näätsaari 1 - 3</t>
  </si>
  <si>
    <t xml:space="preserve">Pirkkiö 1 -3 </t>
  </si>
  <si>
    <t>Opp/por</t>
  </si>
  <si>
    <t>Yhteensä</t>
  </si>
  <si>
    <t>Perusopetus 7-9 lk.</t>
  </si>
  <si>
    <t>Pudas</t>
  </si>
  <si>
    <t>Raumo</t>
  </si>
  <si>
    <t>Opp res</t>
  </si>
  <si>
    <t>Lukio</t>
  </si>
  <si>
    <t>TYL</t>
  </si>
  <si>
    <t>Ammattilukio</t>
  </si>
  <si>
    <t>Opp 17/18</t>
  </si>
  <si>
    <t>Por 17/18</t>
  </si>
  <si>
    <t>Res 17/18</t>
  </si>
  <si>
    <t>Opp17/18</t>
  </si>
  <si>
    <t>h/o 17/18</t>
  </si>
  <si>
    <t>Opp 18/19</t>
  </si>
  <si>
    <t>Por 18/19</t>
  </si>
  <si>
    <t>Res 18/19</t>
  </si>
  <si>
    <t>Esitys tuntiresurssiksi lv. 2018 - 2019</t>
  </si>
  <si>
    <t>Res.17/18</t>
  </si>
  <si>
    <t>Opp18/19</t>
  </si>
  <si>
    <t>Res18/19</t>
  </si>
  <si>
    <t>Esitys tuntiresurssiksi 2018 -2019</t>
  </si>
  <si>
    <t>Por/kk</t>
  </si>
  <si>
    <t>Esitys tuntiresurssiksi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</si>
</sst>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3" fillId="0" borderId="2" xfId="0" applyFont="1" applyBorder="1"/>
    <xf numFmtId="0" fontId="3" fillId="0" borderId="10" xfId="0" applyFont="1" applyBorder="1"/>
    <xf numFmtId="0" fontId="1" fillId="0" borderId="3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1" fontId="0" fillId="0" borderId="4" xfId="0" applyNumberFormat="1" applyBorder="1"/>
    <xf numFmtId="0" fontId="0" fillId="3" borderId="4" xfId="0" applyFill="1" applyBorder="1"/>
    <xf numFmtId="0" fontId="5" fillId="4" borderId="4" xfId="0" applyFont="1" applyFill="1" applyBorder="1"/>
    <xf numFmtId="1" fontId="0" fillId="3" borderId="4" xfId="0" applyNumberFormat="1" applyFill="1" applyBorder="1"/>
    <xf numFmtId="1" fontId="1" fillId="0" borderId="10" xfId="0" applyNumberFormat="1" applyFont="1" applyBorder="1"/>
    <xf numFmtId="0" fontId="6" fillId="2" borderId="7" xfId="0" applyFont="1" applyFill="1" applyBorder="1"/>
    <xf numFmtId="1" fontId="6" fillId="2" borderId="7" xfId="0" applyNumberFormat="1" applyFont="1" applyFill="1" applyBorder="1"/>
    <xf numFmtId="0" fontId="6" fillId="2" borderId="8" xfId="0" applyFont="1" applyFill="1" applyBorder="1"/>
    <xf numFmtId="1" fontId="6" fillId="2" borderId="8" xfId="0" applyNumberFormat="1" applyFont="1" applyFill="1" applyBorder="1"/>
    <xf numFmtId="0" fontId="6" fillId="2" borderId="9" xfId="0" applyFont="1" applyFill="1" applyBorder="1"/>
    <xf numFmtId="0" fontId="2" fillId="0" borderId="12" xfId="0" applyFont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2" fillId="0" borderId="4" xfId="0" applyFont="1" applyFill="1" applyBorder="1"/>
    <xf numFmtId="0" fontId="6" fillId="2" borderId="4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B24" sqref="B24"/>
    </sheetView>
  </sheetViews>
  <sheetFormatPr defaultRowHeight="15" x14ac:dyDescent="0.25"/>
  <cols>
    <col min="1" max="1" width="26" customWidth="1"/>
    <col min="2" max="2" width="13.28515625" customWidth="1"/>
    <col min="3" max="3" width="12" customWidth="1"/>
    <col min="4" max="4" width="10.140625" customWidth="1"/>
    <col min="5" max="5" width="12.42578125" customWidth="1"/>
    <col min="6" max="6" width="0.28515625" customWidth="1"/>
    <col min="7" max="7" width="13.85546875" customWidth="1"/>
    <col min="8" max="8" width="12" customWidth="1"/>
    <col min="9" max="9" width="11" customWidth="1"/>
    <col min="10" max="10" width="13" customWidth="1"/>
  </cols>
  <sheetData>
    <row r="1" spans="1:12" ht="18.75" x14ac:dyDescent="0.3">
      <c r="A1" s="6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2" ht="19.5" thickBot="1" x14ac:dyDescent="0.35">
      <c r="A2" s="6" t="s">
        <v>0</v>
      </c>
      <c r="B2" s="2"/>
      <c r="C2" s="2"/>
      <c r="D2" s="2"/>
      <c r="E2" s="2"/>
      <c r="F2" s="1"/>
      <c r="G2" s="2"/>
      <c r="H2" s="2"/>
      <c r="I2" s="2"/>
      <c r="J2" s="2"/>
    </row>
    <row r="3" spans="1:12" ht="19.5" thickBot="1" x14ac:dyDescent="0.35">
      <c r="B3" s="5" t="s">
        <v>20</v>
      </c>
      <c r="C3" s="5" t="s">
        <v>21</v>
      </c>
      <c r="D3" s="5" t="s">
        <v>11</v>
      </c>
      <c r="E3" s="3" t="s">
        <v>22</v>
      </c>
      <c r="G3" s="4" t="s">
        <v>25</v>
      </c>
      <c r="H3" s="4" t="s">
        <v>26</v>
      </c>
      <c r="I3" s="4" t="s">
        <v>11</v>
      </c>
      <c r="J3" s="27" t="s">
        <v>27</v>
      </c>
      <c r="K3" s="31" t="s">
        <v>33</v>
      </c>
    </row>
    <row r="4" spans="1:12" ht="18.75" x14ac:dyDescent="0.3">
      <c r="A4" s="12" t="s">
        <v>1</v>
      </c>
      <c r="B4" s="7">
        <v>76</v>
      </c>
      <c r="C4" s="8">
        <v>6</v>
      </c>
      <c r="D4" s="21">
        <f t="shared" ref="D4:D13" si="0">B4/C4</f>
        <v>12.666666666666666</v>
      </c>
      <c r="E4" s="7">
        <v>154</v>
      </c>
      <c r="G4" s="22">
        <v>73</v>
      </c>
      <c r="H4" s="22">
        <v>6</v>
      </c>
      <c r="I4" s="23">
        <f t="shared" ref="I4:I13" si="1">G4/H4</f>
        <v>12.166666666666666</v>
      </c>
      <c r="J4" s="28">
        <v>154</v>
      </c>
      <c r="K4" s="12">
        <v>12</v>
      </c>
    </row>
    <row r="5" spans="1:12" ht="18.75" x14ac:dyDescent="0.3">
      <c r="A5" s="12" t="s">
        <v>2</v>
      </c>
      <c r="B5" s="7">
        <v>231</v>
      </c>
      <c r="C5" s="8">
        <v>12</v>
      </c>
      <c r="D5" s="21">
        <f t="shared" si="0"/>
        <v>19.25</v>
      </c>
      <c r="E5" s="7">
        <v>361</v>
      </c>
      <c r="G5" s="24">
        <v>245</v>
      </c>
      <c r="H5" s="24">
        <v>12</v>
      </c>
      <c r="I5" s="25">
        <f t="shared" si="1"/>
        <v>20.416666666666668</v>
      </c>
      <c r="J5" s="29">
        <v>364</v>
      </c>
      <c r="K5" s="12">
        <v>20</v>
      </c>
    </row>
    <row r="6" spans="1:12" ht="18.75" x14ac:dyDescent="0.3">
      <c r="A6" s="12" t="s">
        <v>3</v>
      </c>
      <c r="B6" s="7">
        <v>102</v>
      </c>
      <c r="C6" s="8">
        <v>6</v>
      </c>
      <c r="D6" s="21">
        <f t="shared" si="0"/>
        <v>17</v>
      </c>
      <c r="E6" s="7">
        <v>162</v>
      </c>
      <c r="G6" s="24">
        <v>91</v>
      </c>
      <c r="H6" s="24">
        <v>6</v>
      </c>
      <c r="I6" s="25">
        <f t="shared" si="1"/>
        <v>15.166666666666666</v>
      </c>
      <c r="J6" s="29">
        <v>162</v>
      </c>
      <c r="K6" s="12">
        <v>15</v>
      </c>
    </row>
    <row r="7" spans="1:12" ht="18.75" x14ac:dyDescent="0.3">
      <c r="A7" s="12" t="s">
        <v>4</v>
      </c>
      <c r="B7" s="7">
        <v>127</v>
      </c>
      <c r="C7" s="8">
        <v>6</v>
      </c>
      <c r="D7" s="21">
        <f t="shared" si="0"/>
        <v>21.166666666666668</v>
      </c>
      <c r="E7" s="7">
        <v>176</v>
      </c>
      <c r="G7" s="24">
        <v>140</v>
      </c>
      <c r="H7" s="24">
        <v>6</v>
      </c>
      <c r="I7" s="25">
        <f t="shared" si="1"/>
        <v>23.333333333333332</v>
      </c>
      <c r="J7" s="29">
        <v>188</v>
      </c>
      <c r="K7" s="12">
        <v>23</v>
      </c>
    </row>
    <row r="8" spans="1:12" ht="18.75" x14ac:dyDescent="0.3">
      <c r="A8" s="12" t="s">
        <v>5</v>
      </c>
      <c r="B8" s="7">
        <v>340</v>
      </c>
      <c r="C8" s="8">
        <v>17</v>
      </c>
      <c r="D8" s="21">
        <f t="shared" si="0"/>
        <v>20</v>
      </c>
      <c r="E8" s="7">
        <v>484</v>
      </c>
      <c r="G8" s="24">
        <v>363</v>
      </c>
      <c r="H8" s="24">
        <v>18</v>
      </c>
      <c r="I8" s="25">
        <f t="shared" si="1"/>
        <v>20.166666666666668</v>
      </c>
      <c r="J8" s="29">
        <v>491</v>
      </c>
      <c r="K8" s="12">
        <v>20</v>
      </c>
      <c r="L8" s="32">
        <v>12</v>
      </c>
    </row>
    <row r="9" spans="1:12" ht="18.75" x14ac:dyDescent="0.3">
      <c r="A9" s="12" t="s">
        <v>6</v>
      </c>
      <c r="B9" s="7">
        <v>287</v>
      </c>
      <c r="C9" s="8">
        <v>15</v>
      </c>
      <c r="D9" s="21">
        <f t="shared" si="0"/>
        <v>19.133333333333333</v>
      </c>
      <c r="E9" s="7">
        <v>421</v>
      </c>
      <c r="G9" s="24">
        <v>279</v>
      </c>
      <c r="H9" s="24">
        <v>14</v>
      </c>
      <c r="I9" s="25">
        <f t="shared" si="1"/>
        <v>19.928571428571427</v>
      </c>
      <c r="J9" s="29">
        <v>422</v>
      </c>
      <c r="K9" s="12">
        <v>19</v>
      </c>
    </row>
    <row r="10" spans="1:12" ht="18.75" x14ac:dyDescent="0.3">
      <c r="A10" s="12" t="s">
        <v>7</v>
      </c>
      <c r="B10" s="7">
        <v>113</v>
      </c>
      <c r="C10" s="8">
        <v>6</v>
      </c>
      <c r="D10" s="21">
        <f t="shared" si="0"/>
        <v>18.833333333333332</v>
      </c>
      <c r="E10" s="7">
        <v>167</v>
      </c>
      <c r="G10" s="24">
        <v>121</v>
      </c>
      <c r="H10" s="24">
        <v>6</v>
      </c>
      <c r="I10" s="25">
        <f t="shared" si="1"/>
        <v>20.166666666666668</v>
      </c>
      <c r="J10" s="29">
        <v>167</v>
      </c>
      <c r="K10" s="12">
        <v>20</v>
      </c>
    </row>
    <row r="11" spans="1:12" ht="18.75" x14ac:dyDescent="0.3">
      <c r="A11" s="12" t="s">
        <v>9</v>
      </c>
      <c r="B11" s="7">
        <v>48</v>
      </c>
      <c r="C11" s="8">
        <v>3</v>
      </c>
      <c r="D11" s="21">
        <f t="shared" si="0"/>
        <v>16</v>
      </c>
      <c r="E11" s="7">
        <v>75</v>
      </c>
      <c r="G11" s="24">
        <v>43</v>
      </c>
      <c r="H11" s="24">
        <v>3</v>
      </c>
      <c r="I11" s="25">
        <f t="shared" si="1"/>
        <v>14.333333333333334</v>
      </c>
      <c r="J11" s="29">
        <v>75</v>
      </c>
      <c r="K11" s="12">
        <v>14</v>
      </c>
    </row>
    <row r="12" spans="1:12" ht="18.75" x14ac:dyDescent="0.3">
      <c r="A12" s="12" t="s">
        <v>10</v>
      </c>
      <c r="B12" s="7">
        <v>51</v>
      </c>
      <c r="C12" s="8">
        <v>3</v>
      </c>
      <c r="D12" s="21">
        <f t="shared" si="0"/>
        <v>17</v>
      </c>
      <c r="E12" s="7">
        <v>77</v>
      </c>
      <c r="G12" s="24">
        <v>57</v>
      </c>
      <c r="H12" s="24">
        <v>3</v>
      </c>
      <c r="I12" s="25">
        <f t="shared" si="1"/>
        <v>19</v>
      </c>
      <c r="J12" s="29">
        <v>77</v>
      </c>
      <c r="K12" s="12">
        <v>19</v>
      </c>
    </row>
    <row r="13" spans="1:12" ht="18.75" x14ac:dyDescent="0.3">
      <c r="A13" s="12" t="s">
        <v>8</v>
      </c>
      <c r="B13" s="7">
        <v>129</v>
      </c>
      <c r="C13" s="8">
        <v>6</v>
      </c>
      <c r="D13" s="21">
        <f t="shared" si="0"/>
        <v>21.5</v>
      </c>
      <c r="E13" s="7">
        <v>170</v>
      </c>
      <c r="G13" s="24">
        <v>120</v>
      </c>
      <c r="H13" s="24">
        <v>6</v>
      </c>
      <c r="I13" s="25">
        <f t="shared" si="1"/>
        <v>20</v>
      </c>
      <c r="J13" s="29">
        <v>170</v>
      </c>
      <c r="K13" s="12">
        <v>20</v>
      </c>
    </row>
    <row r="14" spans="1:12" ht="18.75" x14ac:dyDescent="0.3">
      <c r="A14" s="13"/>
      <c r="B14" s="7"/>
      <c r="C14" s="8"/>
      <c r="D14" s="8"/>
      <c r="E14" s="7"/>
      <c r="G14" s="24"/>
      <c r="H14" s="24"/>
      <c r="I14" s="24"/>
      <c r="J14" s="29"/>
      <c r="K14" s="1"/>
    </row>
    <row r="15" spans="1:12" ht="19.5" thickBot="1" x14ac:dyDescent="0.35">
      <c r="A15" s="12" t="s">
        <v>12</v>
      </c>
      <c r="B15" s="9">
        <f>B4+B5+B6+B7+B8+B9+B10+B11+B12+B13</f>
        <v>1504</v>
      </c>
      <c r="C15" s="10">
        <f>C4+C5+C6+C7+C8+C9+C10+C11+C12+C13</f>
        <v>80</v>
      </c>
      <c r="D15" s="11">
        <v>18</v>
      </c>
      <c r="E15" s="9">
        <f>E4+E5+E6+E7+E8+E9+E10+E11+E12+E13</f>
        <v>2247</v>
      </c>
      <c r="G15" s="26">
        <f>G4+G5+G6+G7+G8+G9+G10+G11+G12+G13</f>
        <v>1532</v>
      </c>
      <c r="H15" s="26">
        <f>H4+H5+H6+H7+H8+H9+H10+H11+H12+H13</f>
        <v>80</v>
      </c>
      <c r="I15" s="26">
        <v>18</v>
      </c>
      <c r="J15" s="30">
        <f>J4+J5+J6+J7+J8+J9+J10+J11+J12+J13</f>
        <v>2270</v>
      </c>
      <c r="K15" s="1"/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23" sqref="E23"/>
    </sheetView>
  </sheetViews>
  <sheetFormatPr defaultRowHeight="15" x14ac:dyDescent="0.25"/>
  <cols>
    <col min="1" max="1" width="39.28515625" customWidth="1"/>
    <col min="2" max="2" width="10" customWidth="1"/>
    <col min="3" max="3" width="0.140625" customWidth="1"/>
    <col min="4" max="4" width="10" customWidth="1"/>
    <col min="6" max="6" width="9.5703125" customWidth="1"/>
    <col min="7" max="7" width="9.140625" hidden="1" customWidth="1"/>
  </cols>
  <sheetData>
    <row r="1" spans="1:8" ht="18.75" x14ac:dyDescent="0.3">
      <c r="A1" s="14" t="s">
        <v>32</v>
      </c>
    </row>
    <row r="2" spans="1:8" ht="18.75" x14ac:dyDescent="0.3">
      <c r="A2" s="14" t="s">
        <v>13</v>
      </c>
    </row>
    <row r="4" spans="1:8" x14ac:dyDescent="0.25">
      <c r="B4" s="16" t="s">
        <v>23</v>
      </c>
      <c r="C4" s="16" t="s">
        <v>16</v>
      </c>
      <c r="D4" s="16" t="s">
        <v>29</v>
      </c>
      <c r="E4" s="15"/>
      <c r="F4" s="19" t="s">
        <v>30</v>
      </c>
      <c r="G4" s="19" t="s">
        <v>16</v>
      </c>
      <c r="H4" s="19" t="s">
        <v>31</v>
      </c>
    </row>
    <row r="5" spans="1:8" x14ac:dyDescent="0.25">
      <c r="A5" s="15" t="s">
        <v>14</v>
      </c>
      <c r="B5" s="1">
        <v>521</v>
      </c>
      <c r="C5" s="1">
        <v>1.78</v>
      </c>
      <c r="D5" s="17">
        <v>963</v>
      </c>
      <c r="F5" s="18">
        <v>520</v>
      </c>
      <c r="G5" s="18">
        <v>1.79</v>
      </c>
      <c r="H5" s="20">
        <v>970</v>
      </c>
    </row>
    <row r="6" spans="1:8" x14ac:dyDescent="0.25">
      <c r="A6" s="15" t="s">
        <v>15</v>
      </c>
      <c r="B6" s="1">
        <v>255</v>
      </c>
      <c r="C6" s="1">
        <v>1.92</v>
      </c>
      <c r="D6" s="1">
        <v>500</v>
      </c>
      <c r="F6" s="18">
        <v>273</v>
      </c>
      <c r="G6" s="18">
        <v>1.92</v>
      </c>
      <c r="H6" s="20">
        <v>510</v>
      </c>
    </row>
    <row r="7" spans="1:8" x14ac:dyDescent="0.25">
      <c r="B7" s="1"/>
      <c r="C7" s="1"/>
      <c r="D7" s="1"/>
      <c r="F7" s="18"/>
      <c r="G7" s="18"/>
      <c r="H7" s="18"/>
    </row>
    <row r="8" spans="1:8" x14ac:dyDescent="0.25">
      <c r="A8" t="s">
        <v>12</v>
      </c>
      <c r="B8" s="1">
        <f>SUM(B5:B7)</f>
        <v>776</v>
      </c>
      <c r="C8" s="1"/>
      <c r="D8" s="17">
        <f>D5+D6</f>
        <v>1463</v>
      </c>
      <c r="F8" s="18">
        <f>F5+F6</f>
        <v>793</v>
      </c>
      <c r="G8" s="18"/>
      <c r="H8" s="20">
        <f>H5+H6</f>
        <v>1480</v>
      </c>
    </row>
    <row r="13" spans="1:8" x14ac:dyDescent="0.25">
      <c r="A13" t="s">
        <v>34</v>
      </c>
    </row>
    <row r="14" spans="1:8" x14ac:dyDescent="0.25">
      <c r="A14" t="s">
        <v>17</v>
      </c>
    </row>
    <row r="16" spans="1:8" x14ac:dyDescent="0.25">
      <c r="B16" s="16" t="s">
        <v>20</v>
      </c>
      <c r="C16" s="16" t="s">
        <v>16</v>
      </c>
      <c r="D16" s="16" t="s">
        <v>22</v>
      </c>
      <c r="F16" s="19" t="s">
        <v>25</v>
      </c>
      <c r="G16" s="19" t="s">
        <v>24</v>
      </c>
      <c r="H16" s="19" t="s">
        <v>27</v>
      </c>
    </row>
    <row r="17" spans="1:8" x14ac:dyDescent="0.25">
      <c r="A17" t="s">
        <v>18</v>
      </c>
      <c r="B17" s="1">
        <v>338</v>
      </c>
      <c r="C17" s="1">
        <v>1.1200000000000001</v>
      </c>
      <c r="D17" s="17">
        <f>B17*C17</f>
        <v>378.56000000000006</v>
      </c>
      <c r="F17" s="18">
        <v>341</v>
      </c>
      <c r="G17" s="18">
        <v>1.1200000000000001</v>
      </c>
      <c r="H17" s="20">
        <v>386</v>
      </c>
    </row>
    <row r="18" spans="1:8" x14ac:dyDescent="0.25">
      <c r="A18" t="s">
        <v>19</v>
      </c>
      <c r="B18" s="1">
        <v>106</v>
      </c>
      <c r="C18" s="1">
        <v>0.38</v>
      </c>
      <c r="D18" s="17">
        <f>B18*C18</f>
        <v>40.28</v>
      </c>
      <c r="F18" s="18">
        <v>101</v>
      </c>
      <c r="G18" s="18">
        <v>0.38</v>
      </c>
      <c r="H18" s="20">
        <v>39</v>
      </c>
    </row>
    <row r="19" spans="1:8" x14ac:dyDescent="0.25">
      <c r="B19" s="1"/>
      <c r="C19" s="1"/>
      <c r="D19" s="1"/>
      <c r="F19" s="18"/>
      <c r="G19" s="18"/>
      <c r="H19" s="18"/>
    </row>
    <row r="20" spans="1:8" x14ac:dyDescent="0.25">
      <c r="A20" t="s">
        <v>12</v>
      </c>
      <c r="B20" s="1">
        <v>444</v>
      </c>
      <c r="C20" s="1"/>
      <c r="D20" s="17">
        <f>SUM(D17:D19)</f>
        <v>418.84000000000003</v>
      </c>
      <c r="F20" s="18">
        <v>437</v>
      </c>
      <c r="G20" s="18"/>
      <c r="H20" s="20">
        <v>425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Tuntir.1-6</vt:lpstr>
      <vt:lpstr>Tuntir.7-9lukio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Halmkrona Ilkka</dc:creator>
  <cp:lastModifiedBy>Dunder Anita</cp:lastModifiedBy>
  <cp:lastPrinted>2018-04-18T10:03:06Z</cp:lastPrinted>
  <dcterms:created xsi:type="dcterms:W3CDTF">2016-02-12T08:02:25Z</dcterms:created>
  <dcterms:modified xsi:type="dcterms:W3CDTF">2018-05-02T11:53:00Z</dcterms:modified>
</cp:coreProperties>
</file>